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415" activeTab="0"/>
  </bookViews>
  <sheets>
    <sheet name="Лист2" sheetId="1" r:id="rId1"/>
  </sheets>
  <definedNames>
    <definedName name="_xlnm.Print_Titles" localSheetId="0">'Лист2'!$11:$13</definedName>
    <definedName name="_xlnm.Print_Area" localSheetId="0">'Лист2'!$A$1:$C$67</definedName>
  </definedNames>
  <calcPr fullCalcOnLoad="1"/>
</workbook>
</file>

<file path=xl/sharedStrings.xml><?xml version="1.0" encoding="utf-8"?>
<sst xmlns="http://schemas.openxmlformats.org/spreadsheetml/2006/main" count="116" uniqueCount="108">
  <si>
    <t>Наименование</t>
  </si>
  <si>
    <t>тыс. руб.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</si>
  <si>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</si>
  <si>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</si>
  <si>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</si>
  <si>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</si>
  <si>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</si>
  <si>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</si>
  <si>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Межбюджетные трансферты, передаваемые из краевого бюджета 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</si>
  <si>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</si>
  <si>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</si>
  <si>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</si>
  <si>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</si>
  <si>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</si>
  <si>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</si>
  <si>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</si>
  <si>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</si>
  <si>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</si>
  <si>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</si>
  <si>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</si>
  <si>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</si>
  <si>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</si>
  <si>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</si>
  <si>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</si>
  <si>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8.1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</si>
  <si>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</si>
  <si>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</si>
  <si>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7.1</t>
  </si>
  <si>
    <t>3.1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</si>
  <si>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</si>
  <si>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Приложение 7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</si>
  <si>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</si>
  <si>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</si>
  <si>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</si>
  <si>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</si>
  <si>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4.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</si>
  <si>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</si>
  <si>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</si>
  <si>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</si>
  <si>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</si>
  <si>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 xml:space="preserve">Непрограммные направления рсходов 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</si>
  <si>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</si>
  <si>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</si>
  <si>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</si>
  <si>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</si>
  <si>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Реконструкция здания ГБУЗ ПК "Детская городская больница" по адресу: Пермский край, г.Березники, Советский проспект, 67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</si>
  <si>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</si>
  <si>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на 2019 год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</si>
  <si>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</si>
  <si>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</si>
  <si>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</si>
  <si>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</si>
  <si>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"Развитие муниципального управления"</t>
  </si>
  <si>
    <t>5.2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</si>
  <si>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</si>
  <si>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</si>
  <si>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Образование комиссий по делам несовершеннолетних и защите их прав и организация их деятельности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</si>
  <si>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</si>
  <si>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1.6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</si>
  <si>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</si>
  <si>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</si>
  <si>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Администрирование отдельных государственных полномочий по поддержке сельскохозяйственного производства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</si>
  <si>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краевого бюджета</t>
  </si>
  <si>
    <t>2.2</t>
  </si>
  <si>
    <t>4.1</t>
  </si>
  <si>
    <t>Муниципальная программа "Жилище и транспорт"</t>
  </si>
  <si>
    <t>6.2</t>
  </si>
  <si>
    <t>6.3</t>
  </si>
  <si>
    <t>6.4</t>
  </si>
  <si>
    <t>6.5</t>
  </si>
  <si>
    <t>6.6</t>
  </si>
  <si>
    <t>8.3</t>
  </si>
  <si>
    <t>8.4</t>
  </si>
  <si>
    <t>8.5</t>
  </si>
  <si>
    <t>8.6</t>
  </si>
  <si>
    <t>8.7</t>
  </si>
  <si>
    <t>9.</t>
  </si>
  <si>
    <t>9.1</t>
  </si>
  <si>
    <t>8.8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</si>
  <si>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1941 - 1945 годов"</t>
  </si>
  <si>
    <t>8.9</t>
  </si>
  <si>
    <t>8.10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</si>
  <si>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</si>
  <si>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</si>
  <si>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6.7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</si>
  <si>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</si>
  <si>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6.8</t>
  </si>
  <si>
    <t>Государственная регистрация актов гражданского состояния</t>
  </si>
  <si>
    <t>8.11</t>
  </si>
  <si>
    <t>1.7</t>
  </si>
  <si>
    <t>Реализация программ развития преобразованных муниципальных образований</t>
  </si>
  <si>
    <t>4.2</t>
  </si>
  <si>
    <t>5.3</t>
  </si>
  <si>
    <t>5.4</t>
  </si>
  <si>
    <t xml:space="preserve"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t>
  </si>
  <si>
    <t>5.5</t>
  </si>
  <si>
    <t>Софинансирование проектов инициативного бюджетирования</t>
  </si>
  <si>
    <t>от 14 декабря 2018 г. № 506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</si>
  <si>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</si>
  <si>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1.8</t>
  </si>
  <si>
    <t>1.9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</si>
  <si>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</si>
  <si>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Создание новых мест в общеобразовательных организациях</t>
  </si>
  <si>
    <t>4.3</t>
  </si>
  <si>
    <t>5.6</t>
  </si>
  <si>
    <t>Приложение 6</t>
  </si>
  <si>
    <t>от 24 апреля 2019 г. № 583</t>
  </si>
  <si>
    <t xml:space="preserve">к решению Березниковской городской Думы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</si>
</sst>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3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0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Times New Roman Cyr"/>
      <family val="1"/>
    </font>
    <font>
      <i/>
      <sz val="11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FF0000"/>
      <name val="Times New Roman Cyr"/>
      <family val="1"/>
    </font>
    <font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3" fillId="0" borderId="12" xfId="0" applyFont="1" applyFill="1" applyBorder="1" applyAlignment="1">
      <alignment horizontal="left"/>
    </xf>
    <xf numFmtId="177" fontId="10" fillId="0" borderId="10" xfId="0" applyNumberFormat="1" applyFont="1" applyFill="1" applyBorder="1" applyAlignment="1">
      <alignment horizontal="center"/>
    </xf>
    <xf numFmtId="177" fontId="12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51" fillId="0" borderId="14" xfId="0" applyFont="1" applyFill="1" applyBorder="1" applyAlignment="1">
      <alignment wrapText="1"/>
    </xf>
    <xf numFmtId="177" fontId="52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BreakPreview" zoomScaleNormal="10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6.00390625" style="29" customWidth="1"/>
    <col min="2" max="2" width="74.625" style="29" customWidth="1"/>
    <col min="3" max="3" width="14.875" style="29" customWidth="1"/>
    <col min="5" max="5" width="10.75390625" style="0" bestFit="1" customWidth="1"/>
    <col min="7" max="7" width="10.75390625" style="0" bestFit="1" customWidth="1"/>
    <col min="9" max="9" width="10.75390625" style="0" bestFit="1" customWidth="1"/>
  </cols>
  <sheetData>
    <row r="1" spans="2:3" ht="12.75">
      <c r="B1" s="37" t="s">
        <v>105</v>
      </c>
      <c r="C1" s="37"/>
    </row>
    <row r="2" spans="2:3" ht="12.75">
      <c r="B2" s="37" t="s">
        <v>107</v>
      </c>
      <c r="C2" s="37"/>
    </row>
    <row r="3" spans="2:3" ht="12.75">
      <c r="B3" s="37" t="s">
        <v>106</v>
      </c>
      <c r="C3" s="36"/>
    </row>
    <row r="4" spans="2:3" ht="12.75">
      <c r="B4" s="36"/>
      <c r="C4" s="36"/>
    </row>
    <row r="5" spans="2:3" ht="12.75">
      <c r="B5" s="37" t="s">
        <v>30</v>
      </c>
      <c r="C5" s="37"/>
    </row>
    <row r="6" spans="2:3" ht="12.75">
      <c r="B6" s="37" t="s">
        <v>107</v>
      </c>
      <c r="C6" s="37"/>
    </row>
    <row r="7" spans="2:3" ht="12.75">
      <c r="B7" s="37" t="s">
        <v>97</v>
      </c>
      <c r="C7" s="36"/>
    </row>
    <row r="8" spans="2:3" ht="12.75">
      <c r="B8" s="30"/>
      <c r="C8" s="31"/>
    </row>
    <row r="9" spans="1:3" ht="15.75">
      <c r="A9" s="38" t="s">
        <v>8</v>
      </c>
      <c r="B9" s="38"/>
      <c r="C9" s="38"/>
    </row>
    <row r="10" spans="1:3" ht="15.75">
      <c r="A10" s="39" t="s">
        <v>47</v>
      </c>
      <c r="B10" s="39"/>
      <c r="C10" s="39"/>
    </row>
    <row r="11" ht="12.75">
      <c r="C11" s="26" t="s">
        <v>1</v>
      </c>
    </row>
    <row r="12" spans="1:3" s="1" customFormat="1" ht="33" customHeight="1">
      <c r="A12" s="32" t="s">
        <v>9</v>
      </c>
      <c r="B12" s="33" t="s">
        <v>0</v>
      </c>
      <c r="C12" s="27">
        <v>2019</v>
      </c>
    </row>
    <row r="13" spans="1:3" ht="12.75">
      <c r="A13" s="34">
        <v>1</v>
      </c>
      <c r="B13" s="35">
        <v>2</v>
      </c>
      <c r="C13" s="28">
        <v>3</v>
      </c>
    </row>
    <row r="14" spans="1:3" s="9" customFormat="1" ht="15.75">
      <c r="A14" s="2" t="s">
        <v>10</v>
      </c>
      <c r="B14" s="3" t="s">
        <v>48</v>
      </c>
      <c r="C14" s="4">
        <f>SUM(C15:C24)</f>
        <v>2113588.2</v>
      </c>
    </row>
    <row r="15" spans="1:3" s="18" customFormat="1" ht="30">
      <c r="A15" s="15" t="s">
        <v>11</v>
      </c>
      <c r="B15" s="16" t="s">
        <v>41</v>
      </c>
      <c r="C15" s="17">
        <v>1493350.4</v>
      </c>
    </row>
    <row r="16" spans="1:7" s="18" customFormat="1" ht="140.25" customHeight="1">
      <c r="A16" s="15" t="s">
        <v>12</v>
      </c>
      <c r="B16" s="16" t="s">
        <v>36</v>
      </c>
      <c r="C16" s="17">
        <v>21465.1</v>
      </c>
      <c r="G16" s="24"/>
    </row>
    <row r="17" spans="1:3" s="18" customFormat="1" ht="15">
      <c r="A17" s="15" t="s">
        <v>13</v>
      </c>
      <c r="B17" s="16" t="s">
        <v>3</v>
      </c>
      <c r="C17" s="17">
        <v>28925.2</v>
      </c>
    </row>
    <row r="18" spans="1:3" s="25" customFormat="1" ht="63" customHeight="1">
      <c r="A18" s="15" t="s">
        <v>14</v>
      </c>
      <c r="B18" s="16" t="s">
        <v>59</v>
      </c>
      <c r="C18" s="17">
        <v>1562.7</v>
      </c>
    </row>
    <row r="19" spans="1:3" s="18" customFormat="1" ht="30">
      <c r="A19" s="15" t="s">
        <v>39</v>
      </c>
      <c r="B19" s="20" t="s">
        <v>42</v>
      </c>
      <c r="C19" s="17">
        <v>705.3</v>
      </c>
    </row>
    <row r="20" spans="1:3" s="25" customFormat="1" ht="45">
      <c r="A20" s="15" t="s">
        <v>58</v>
      </c>
      <c r="B20" s="19" t="s">
        <v>34</v>
      </c>
      <c r="C20" s="17">
        <f>76110.6-15473.8</f>
        <v>60636.8</v>
      </c>
    </row>
    <row r="21" spans="1:3" s="25" customFormat="1" ht="60" customHeight="1">
      <c r="A21" s="15" t="s">
        <v>89</v>
      </c>
      <c r="B21" s="16" t="s">
        <v>98</v>
      </c>
      <c r="C21" s="17">
        <f>166666.2+99596.4</f>
        <v>266262.6</v>
      </c>
    </row>
    <row r="22" spans="1:3" s="25" customFormat="1" ht="15">
      <c r="A22" s="15" t="s">
        <v>99</v>
      </c>
      <c r="B22" s="16" t="s">
        <v>102</v>
      </c>
      <c r="C22" s="17">
        <f>34920.4+94414.4</f>
        <v>129334.79999999999</v>
      </c>
    </row>
    <row r="23" spans="1:3" s="25" customFormat="1" ht="45">
      <c r="A23" s="15" t="s">
        <v>100</v>
      </c>
      <c r="B23" s="16" t="s">
        <v>101</v>
      </c>
      <c r="C23" s="17">
        <v>101198</v>
      </c>
    </row>
    <row r="24" spans="1:3" s="25" customFormat="1" ht="15">
      <c r="A24" s="15" t="s">
        <v>100</v>
      </c>
      <c r="B24" s="16" t="s">
        <v>90</v>
      </c>
      <c r="C24" s="17">
        <f>7947.8+2199.5</f>
        <v>10147.3</v>
      </c>
    </row>
    <row r="25" spans="1:3" s="10" customFormat="1" ht="15.75">
      <c r="A25" s="5" t="s">
        <v>15</v>
      </c>
      <c r="B25" s="6" t="s">
        <v>49</v>
      </c>
      <c r="C25" s="7">
        <f>SUM(C26:C27)</f>
        <v>272.9</v>
      </c>
    </row>
    <row r="26" spans="1:3" s="25" customFormat="1" ht="30">
      <c r="A26" s="15" t="s">
        <v>16</v>
      </c>
      <c r="B26" s="20" t="s">
        <v>42</v>
      </c>
      <c r="C26" s="17">
        <v>64.3</v>
      </c>
    </row>
    <row r="27" spans="1:3" s="25" customFormat="1" ht="60">
      <c r="A27" s="15" t="s">
        <v>63</v>
      </c>
      <c r="B27" s="16" t="s">
        <v>60</v>
      </c>
      <c r="C27" s="17">
        <v>208.6</v>
      </c>
    </row>
    <row r="28" spans="1:3" s="10" customFormat="1" ht="15.75">
      <c r="A28" s="5" t="s">
        <v>17</v>
      </c>
      <c r="B28" s="6" t="s">
        <v>50</v>
      </c>
      <c r="C28" s="7">
        <f>SUM(C29)</f>
        <v>50.3</v>
      </c>
    </row>
    <row r="29" spans="1:3" s="18" customFormat="1" ht="30">
      <c r="A29" s="15" t="s">
        <v>28</v>
      </c>
      <c r="B29" s="20" t="s">
        <v>42</v>
      </c>
      <c r="C29" s="17">
        <v>50.3</v>
      </c>
    </row>
    <row r="30" spans="1:3" s="10" customFormat="1" ht="15.75">
      <c r="A30" s="5" t="s">
        <v>35</v>
      </c>
      <c r="B30" s="6" t="s">
        <v>65</v>
      </c>
      <c r="C30" s="7">
        <f>SUM(C31:C33)</f>
        <v>173530.1</v>
      </c>
    </row>
    <row r="31" spans="1:3" s="18" customFormat="1" ht="45">
      <c r="A31" s="15" t="s">
        <v>64</v>
      </c>
      <c r="B31" s="16" t="s">
        <v>62</v>
      </c>
      <c r="C31" s="17">
        <v>130846.7</v>
      </c>
    </row>
    <row r="32" spans="1:3" s="25" customFormat="1" ht="15">
      <c r="A32" s="15" t="s">
        <v>91</v>
      </c>
      <c r="B32" s="16" t="s">
        <v>90</v>
      </c>
      <c r="C32" s="17">
        <v>32744</v>
      </c>
    </row>
    <row r="33" spans="1:3" s="25" customFormat="1" ht="45">
      <c r="A33" s="15" t="s">
        <v>103</v>
      </c>
      <c r="B33" s="16" t="s">
        <v>34</v>
      </c>
      <c r="C33" s="17">
        <v>9939.4</v>
      </c>
    </row>
    <row r="34" spans="1:3" s="10" customFormat="1" ht="15.75">
      <c r="A34" s="5" t="s">
        <v>18</v>
      </c>
      <c r="B34" s="6" t="s">
        <v>51</v>
      </c>
      <c r="C34" s="7">
        <f>SUM(C35:C40)</f>
        <v>174575.8</v>
      </c>
    </row>
    <row r="35" spans="1:3" s="18" customFormat="1" ht="45">
      <c r="A35" s="15" t="s">
        <v>19</v>
      </c>
      <c r="B35" s="20" t="s">
        <v>7</v>
      </c>
      <c r="C35" s="17">
        <v>1219.8</v>
      </c>
    </row>
    <row r="36" spans="1:3" s="18" customFormat="1" ht="60">
      <c r="A36" s="15" t="s">
        <v>53</v>
      </c>
      <c r="B36" s="20" t="s">
        <v>6</v>
      </c>
      <c r="C36" s="17">
        <v>126.8</v>
      </c>
    </row>
    <row r="37" spans="1:3" s="25" customFormat="1" ht="15">
      <c r="A37" s="15" t="s">
        <v>92</v>
      </c>
      <c r="B37" s="16" t="s">
        <v>90</v>
      </c>
      <c r="C37" s="17">
        <f>10347.4+2700</f>
        <v>13047.4</v>
      </c>
    </row>
    <row r="38" spans="1:3" s="25" customFormat="1" ht="45">
      <c r="A38" s="15" t="s">
        <v>93</v>
      </c>
      <c r="B38" s="16" t="s">
        <v>94</v>
      </c>
      <c r="C38" s="17">
        <f>79547.3+73525.2</f>
        <v>153072.5</v>
      </c>
    </row>
    <row r="39" spans="1:3" s="25" customFormat="1" ht="15">
      <c r="A39" s="15" t="s">
        <v>95</v>
      </c>
      <c r="B39" s="16" t="s">
        <v>96</v>
      </c>
      <c r="C39" s="17">
        <v>899.8</v>
      </c>
    </row>
    <row r="40" spans="1:3" s="25" customFormat="1" ht="45">
      <c r="A40" s="15" t="s">
        <v>104</v>
      </c>
      <c r="B40" s="16" t="s">
        <v>34</v>
      </c>
      <c r="C40" s="17">
        <v>6209.5</v>
      </c>
    </row>
    <row r="41" spans="1:3" s="10" customFormat="1" ht="15.75">
      <c r="A41" s="5" t="s">
        <v>20</v>
      </c>
      <c r="B41" s="6" t="s">
        <v>52</v>
      </c>
      <c r="C41" s="7">
        <f>SUM(C42:C49)</f>
        <v>12629.7</v>
      </c>
    </row>
    <row r="42" spans="1:3" s="18" customFormat="1" ht="15">
      <c r="A42" s="15" t="s">
        <v>21</v>
      </c>
      <c r="B42" s="16" t="s">
        <v>2</v>
      </c>
      <c r="C42" s="17">
        <v>104.7</v>
      </c>
    </row>
    <row r="43" spans="1:3" s="18" customFormat="1" ht="30">
      <c r="A43" s="15" t="s">
        <v>66</v>
      </c>
      <c r="B43" s="16" t="s">
        <v>4</v>
      </c>
      <c r="C43" s="17">
        <v>182.2</v>
      </c>
    </row>
    <row r="44" spans="1:3" s="18" customFormat="1" ht="30">
      <c r="A44" s="15" t="s">
        <v>67</v>
      </c>
      <c r="B44" s="16" t="s">
        <v>46</v>
      </c>
      <c r="C44" s="17">
        <v>567.4</v>
      </c>
    </row>
    <row r="45" spans="1:3" s="18" customFormat="1" ht="30">
      <c r="A45" s="15" t="s">
        <v>68</v>
      </c>
      <c r="B45" s="16" t="s">
        <v>56</v>
      </c>
      <c r="C45" s="17">
        <v>4537.1</v>
      </c>
    </row>
    <row r="46" spans="1:3" s="18" customFormat="1" ht="45">
      <c r="A46" s="15" t="s">
        <v>69</v>
      </c>
      <c r="B46" s="16" t="s">
        <v>26</v>
      </c>
      <c r="C46" s="17">
        <v>33.9</v>
      </c>
    </row>
    <row r="47" spans="1:3" s="25" customFormat="1" ht="30">
      <c r="A47" s="15" t="s">
        <v>70</v>
      </c>
      <c r="B47" s="16" t="s">
        <v>61</v>
      </c>
      <c r="C47" s="17">
        <v>89.9</v>
      </c>
    </row>
    <row r="48" spans="1:3" s="18" customFormat="1" ht="45">
      <c r="A48" s="15" t="s">
        <v>84</v>
      </c>
      <c r="B48" s="16" t="s">
        <v>85</v>
      </c>
      <c r="C48" s="17">
        <v>76.5</v>
      </c>
    </row>
    <row r="49" spans="1:3" s="18" customFormat="1" ht="15">
      <c r="A49" s="15" t="s">
        <v>86</v>
      </c>
      <c r="B49" s="16" t="s">
        <v>87</v>
      </c>
      <c r="C49" s="17">
        <v>7038</v>
      </c>
    </row>
    <row r="50" spans="1:3" s="10" customFormat="1" ht="31.5">
      <c r="A50" s="5" t="s">
        <v>22</v>
      </c>
      <c r="B50" s="6" t="s">
        <v>54</v>
      </c>
      <c r="C50" s="7">
        <f>SUM(C51)</f>
        <v>399.8</v>
      </c>
    </row>
    <row r="51" spans="1:3" s="18" customFormat="1" ht="30">
      <c r="A51" s="15" t="s">
        <v>27</v>
      </c>
      <c r="B51" s="16" t="s">
        <v>43</v>
      </c>
      <c r="C51" s="17">
        <v>399.8</v>
      </c>
    </row>
    <row r="52" spans="1:3" s="10" customFormat="1" ht="31.5">
      <c r="A52" s="5" t="s">
        <v>23</v>
      </c>
      <c r="B52" s="6" t="s">
        <v>55</v>
      </c>
      <c r="C52" s="7">
        <f>SUM(C53:C63)</f>
        <v>764545.0000000001</v>
      </c>
    </row>
    <row r="53" spans="1:3" s="18" customFormat="1" ht="60">
      <c r="A53" s="15" t="s">
        <v>24</v>
      </c>
      <c r="B53" s="16" t="s">
        <v>37</v>
      </c>
      <c r="C53" s="17">
        <v>446815.5</v>
      </c>
    </row>
    <row r="54" spans="1:3" s="18" customFormat="1" ht="60">
      <c r="A54" s="15" t="s">
        <v>32</v>
      </c>
      <c r="B54" s="16" t="s">
        <v>33</v>
      </c>
      <c r="C54" s="17">
        <v>199513.1</v>
      </c>
    </row>
    <row r="55" spans="1:3" s="18" customFormat="1" ht="45">
      <c r="A55" s="15" t="s">
        <v>71</v>
      </c>
      <c r="B55" s="16" t="s">
        <v>5</v>
      </c>
      <c r="C55" s="17">
        <v>6</v>
      </c>
    </row>
    <row r="56" spans="1:3" s="18" customFormat="1" ht="60">
      <c r="A56" s="15" t="s">
        <v>72</v>
      </c>
      <c r="B56" s="16" t="s">
        <v>38</v>
      </c>
      <c r="C56" s="17">
        <v>346.8</v>
      </c>
    </row>
    <row r="57" spans="1:3" s="18" customFormat="1" ht="75">
      <c r="A57" s="15" t="s">
        <v>73</v>
      </c>
      <c r="B57" s="16" t="s">
        <v>79</v>
      </c>
      <c r="C57" s="17">
        <v>1458.3</v>
      </c>
    </row>
    <row r="58" spans="1:3" s="18" customFormat="1" ht="30">
      <c r="A58" s="15" t="s">
        <v>74</v>
      </c>
      <c r="B58" s="16" t="s">
        <v>82</v>
      </c>
      <c r="C58" s="17">
        <v>5104</v>
      </c>
    </row>
    <row r="59" spans="1:3" s="18" customFormat="1" ht="45">
      <c r="A59" s="15" t="s">
        <v>75</v>
      </c>
      <c r="B59" s="19" t="s">
        <v>83</v>
      </c>
      <c r="C59" s="17">
        <v>7291.4</v>
      </c>
    </row>
    <row r="60" spans="1:3" s="18" customFormat="1" ht="30">
      <c r="A60" s="15" t="s">
        <v>78</v>
      </c>
      <c r="B60" s="19" t="s">
        <v>31</v>
      </c>
      <c r="C60" s="17">
        <v>638.8</v>
      </c>
    </row>
    <row r="61" spans="1:3" s="18" customFormat="1" ht="45">
      <c r="A61" s="15" t="s">
        <v>80</v>
      </c>
      <c r="B61" s="19" t="s">
        <v>57</v>
      </c>
      <c r="C61" s="17">
        <f>7541.2+20389</f>
        <v>27930.2</v>
      </c>
    </row>
    <row r="62" spans="1:3" s="18" customFormat="1" ht="75">
      <c r="A62" s="15" t="s">
        <v>81</v>
      </c>
      <c r="B62" s="19" t="s">
        <v>44</v>
      </c>
      <c r="C62" s="17">
        <v>15960.1</v>
      </c>
    </row>
    <row r="63" spans="1:3" s="18" customFormat="1" ht="30">
      <c r="A63" s="15" t="s">
        <v>88</v>
      </c>
      <c r="B63" s="19" t="s">
        <v>45</v>
      </c>
      <c r="C63" s="17">
        <v>59480.8</v>
      </c>
    </row>
    <row r="64" spans="1:3" s="10" customFormat="1" ht="15.75">
      <c r="A64" s="5" t="s">
        <v>76</v>
      </c>
      <c r="B64" s="8" t="s">
        <v>40</v>
      </c>
      <c r="C64" s="7">
        <f>SUM(C65:C65)</f>
        <v>16</v>
      </c>
    </row>
    <row r="65" spans="1:3" s="18" customFormat="1" ht="45">
      <c r="A65" s="15" t="s">
        <v>77</v>
      </c>
      <c r="B65" s="16" t="s">
        <v>29</v>
      </c>
      <c r="C65" s="17">
        <v>16</v>
      </c>
    </row>
    <row r="66" spans="1:3" s="18" customFormat="1" ht="6" customHeight="1">
      <c r="A66" s="21"/>
      <c r="B66" s="22"/>
      <c r="C66" s="23"/>
    </row>
    <row r="67" spans="1:5" s="10" customFormat="1" ht="15.75">
      <c r="A67" s="11"/>
      <c r="B67" s="12" t="s">
        <v>25</v>
      </c>
      <c r="C67" s="13">
        <f>C14+C25+C28+C34+C41+C50+C52+C64+C30</f>
        <v>3239607.8</v>
      </c>
      <c r="E67" s="14"/>
    </row>
  </sheetData>
  <sheetProtection/>
  <mergeCells count="9">
    <mergeCell ref="B4:C4"/>
    <mergeCell ref="B1:C1"/>
    <mergeCell ref="B2:C2"/>
    <mergeCell ref="B3:C3"/>
    <mergeCell ref="A9:C9"/>
    <mergeCell ref="A10:C10"/>
    <mergeCell ref="B5:C5"/>
    <mergeCell ref="B6:C6"/>
    <mergeCell ref="B7:C7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300</cp:lastModifiedBy>
  <cp:lastPrinted>2019-04-24T06:20:46Z</cp:lastPrinted>
  <dcterms:created xsi:type="dcterms:W3CDTF">2005-09-28T02:53:50Z</dcterms:created>
  <dcterms:modified xsi:type="dcterms:W3CDTF">2019-04-24T06:21:02Z</dcterms:modified>
  <cp:category/>
  <cp:version/>
  <cp:contentType/>
  <cp:contentStatus/>
</cp:coreProperties>
</file>