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'Лист2'!$A$1:$D$58</definedName>
  </definedNames>
  <calcPr fullCalcOnLoad="1"/>
</workbook>
</file>

<file path=xl/sharedStrings.xml><?xml version="1.0" encoding="utf-8"?>
<sst xmlns="http://schemas.openxmlformats.org/spreadsheetml/2006/main" count="98" uniqueCount="89">
  <si>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</si>
  <si>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</si>
  <si>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</si>
  <si>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</si>
  <si>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</si>
  <si>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</si>
  <si>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</si>
  <si>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</si>
  <si>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</si>
  <si>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</si>
  <si>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</si>
  <si>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</si>
  <si>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</si>
  <si>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</si>
  <si>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</si>
  <si>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</si>
  <si>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</si>
  <si>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</si>
  <si>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</si>
  <si>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</si>
  <si>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</si>
  <si>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</si>
  <si>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</si>
  <si>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</si>
  <si>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</si>
  <si>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</si>
  <si>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</si>
  <si>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</si>
  <si>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</si>
  <si>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</si>
  <si>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</si>
  <si>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</si>
  <si>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</si>
  <si>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</si>
  <si>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</si>
  <si>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</si>
  <si>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</si>
  <si>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</si>
  <si>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</si>
  <si>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</si>
  <si>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</si>
  <si>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</si>
  <si>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</si>
  <si>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</si>
  <si>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</si>
  <si>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</si>
  <si>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</si>
  <si>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</si>
  <si>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Приложение 8</t>
  </si>
  <si>
    <t>на 2020-2021 годы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</si>
  <si>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</si>
  <si>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</si>
  <si>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</si>
  <si>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</si>
  <si>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</si>
  <si>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</si>
  <si>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</si>
  <si>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</si>
  <si>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6.6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</si>
  <si>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</si>
  <si>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</si>
  <si>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</si>
  <si>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</si>
  <si>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</si>
  <si>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</si>
  <si>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 xml:space="preserve">Непрограммные направления рсходов 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</si>
  <si>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</si>
  <si>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</si>
  <si>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</si>
  <si>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</si>
  <si>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</si>
  <si>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</si>
  <si>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</si>
  <si>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</si>
  <si>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</si>
  <si>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</si>
  <si>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</si>
  <si>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</si>
  <si>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</si>
  <si>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</si>
  <si>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</si>
  <si>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</si>
  <si>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</si>
  <si>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</si>
  <si>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</si>
  <si>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</si>
  <si>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</si>
  <si>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от 14 декабря 2018 г. № 506</t>
  </si>
  <si>
    <t>от 27 февраля 2019 г. № 544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</si>
</sst>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5" t="s">
        <v>48</v>
      </c>
      <c r="C1" s="35"/>
      <c r="D1" s="34"/>
    </row>
    <row r="2" spans="2:4" ht="12.75">
      <c r="B2" s="35" t="s">
        <v>2</v>
      </c>
      <c r="C2" s="35"/>
      <c r="D2" s="34"/>
    </row>
    <row r="3" spans="2:4" ht="12.75">
      <c r="B3" s="35" t="s">
        <v>88</v>
      </c>
      <c r="C3" s="34"/>
      <c r="D3" s="34"/>
    </row>
    <row r="4" spans="2:3" ht="12.75">
      <c r="B4" s="34"/>
      <c r="C4" s="34"/>
    </row>
    <row r="5" spans="2:4" ht="12.75">
      <c r="B5" s="35" t="s">
        <v>48</v>
      </c>
      <c r="C5" s="35"/>
      <c r="D5" s="34"/>
    </row>
    <row r="6" spans="2:4" ht="12.75">
      <c r="B6" s="35" t="s">
        <v>2</v>
      </c>
      <c r="C6" s="35"/>
      <c r="D6" s="34"/>
    </row>
    <row r="7" spans="2:4" ht="12.75">
      <c r="B7" s="35" t="s">
        <v>87</v>
      </c>
      <c r="C7" s="34"/>
      <c r="D7" s="34"/>
    </row>
    <row r="8" spans="2:4" ht="12.75">
      <c r="B8" s="33"/>
      <c r="C8" s="32"/>
      <c r="D8" s="32"/>
    </row>
    <row r="9" spans="1:4" ht="15.75" customHeight="1">
      <c r="A9" s="36" t="s">
        <v>9</v>
      </c>
      <c r="B9" s="36"/>
      <c r="C9" s="36"/>
      <c r="D9" s="36"/>
    </row>
    <row r="10" spans="1:4" ht="15.75">
      <c r="A10" s="37" t="s">
        <v>49</v>
      </c>
      <c r="B10" s="37"/>
      <c r="C10" s="37"/>
      <c r="D10" s="37"/>
    </row>
    <row r="11" spans="3:4" ht="12.75">
      <c r="C11" s="1"/>
      <c r="D11" s="1" t="s">
        <v>1</v>
      </c>
    </row>
    <row r="12" spans="1:4" s="2" customFormat="1" ht="33" customHeight="1">
      <c r="A12" s="4" t="s">
        <v>10</v>
      </c>
      <c r="B12" s="3" t="s">
        <v>0</v>
      </c>
      <c r="C12" s="4">
        <v>2020</v>
      </c>
      <c r="D12" s="4">
        <v>2021</v>
      </c>
    </row>
    <row r="13" spans="1:4" s="11" customFormat="1" ht="11.25">
      <c r="A13" s="5">
        <v>1</v>
      </c>
      <c r="B13" s="5">
        <v>2</v>
      </c>
      <c r="C13" s="9">
        <v>3</v>
      </c>
      <c r="D13" s="10">
        <v>4</v>
      </c>
    </row>
    <row r="14" spans="1:4" s="21" customFormat="1" ht="15.75">
      <c r="A14" s="12" t="s">
        <v>11</v>
      </c>
      <c r="B14" s="13" t="s">
        <v>50</v>
      </c>
      <c r="C14" s="14">
        <f>SUM(C15:C19)</f>
        <v>1668402.5</v>
      </c>
      <c r="D14" s="14">
        <f>SUM(D15:D19)</f>
        <v>1655402.7</v>
      </c>
    </row>
    <row r="15" spans="1:4" s="29" customFormat="1" ht="30">
      <c r="A15" s="26" t="s">
        <v>12</v>
      </c>
      <c r="B15" s="27" t="s">
        <v>43</v>
      </c>
      <c r="C15" s="28">
        <v>1615744.2</v>
      </c>
      <c r="D15" s="28">
        <v>1603449.7</v>
      </c>
    </row>
    <row r="16" spans="1:7" s="29" customFormat="1" ht="150">
      <c r="A16" s="26" t="s">
        <v>13</v>
      </c>
      <c r="B16" s="27" t="s">
        <v>69</v>
      </c>
      <c r="C16" s="28">
        <v>21465.1</v>
      </c>
      <c r="D16" s="28">
        <v>21465.1</v>
      </c>
      <c r="G16" s="30"/>
    </row>
    <row r="17" spans="1:4" s="29" customFormat="1" ht="15">
      <c r="A17" s="26" t="s">
        <v>14</v>
      </c>
      <c r="B17" s="27" t="s">
        <v>4</v>
      </c>
      <c r="C17" s="28">
        <v>28925.2</v>
      </c>
      <c r="D17" s="28">
        <v>28925.2</v>
      </c>
    </row>
    <row r="18" spans="1:4" s="31" customFormat="1" ht="75">
      <c r="A18" s="26" t="s">
        <v>15</v>
      </c>
      <c r="B18" s="27" t="s">
        <v>67</v>
      </c>
      <c r="C18" s="28">
        <v>1562.7</v>
      </c>
      <c r="D18" s="28">
        <v>1562.7</v>
      </c>
    </row>
    <row r="19" spans="1:4" s="29" customFormat="1" ht="30">
      <c r="A19" s="26" t="s">
        <v>37</v>
      </c>
      <c r="B19" s="27" t="s">
        <v>44</v>
      </c>
      <c r="C19" s="28">
        <v>705.3</v>
      </c>
      <c r="D19" s="28">
        <v>0</v>
      </c>
    </row>
    <row r="20" spans="1:4" s="22" customFormat="1" ht="15.75">
      <c r="A20" s="15" t="s">
        <v>16</v>
      </c>
      <c r="B20" s="16" t="s">
        <v>51</v>
      </c>
      <c r="C20" s="17">
        <f>SUM(C21:C23)</f>
        <v>56972.8</v>
      </c>
      <c r="D20" s="17">
        <f>SUM(D21:D23)</f>
        <v>0</v>
      </c>
    </row>
    <row r="21" spans="1:4" s="29" customFormat="1" ht="30">
      <c r="A21" s="26" t="s">
        <v>17</v>
      </c>
      <c r="B21" s="27" t="s">
        <v>44</v>
      </c>
      <c r="C21" s="28">
        <v>64.3</v>
      </c>
      <c r="D21" s="28">
        <v>0</v>
      </c>
    </row>
    <row r="22" spans="1:4" s="29" customFormat="1" ht="45">
      <c r="A22" s="26" t="s">
        <v>71</v>
      </c>
      <c r="B22" s="27" t="s">
        <v>32</v>
      </c>
      <c r="C22" s="28">
        <f>43421.3+1578.7</f>
        <v>45000</v>
      </c>
      <c r="D22" s="28">
        <v>0</v>
      </c>
    </row>
    <row r="23" spans="1:4" s="29" customFormat="1" ht="30">
      <c r="A23" s="26" t="s">
        <v>82</v>
      </c>
      <c r="B23" s="27" t="s">
        <v>83</v>
      </c>
      <c r="C23" s="28">
        <v>11908.5</v>
      </c>
      <c r="D23" s="28">
        <v>0</v>
      </c>
    </row>
    <row r="24" spans="1:4" s="22" customFormat="1" ht="31.5">
      <c r="A24" s="15" t="s">
        <v>18</v>
      </c>
      <c r="B24" s="16" t="s">
        <v>52</v>
      </c>
      <c r="C24" s="17">
        <f>SUM(C25:C26)</f>
        <v>23601.399999999998</v>
      </c>
      <c r="D24" s="17">
        <f>SUM(D25:D26)</f>
        <v>112588.2</v>
      </c>
    </row>
    <row r="25" spans="1:4" s="29" customFormat="1" ht="30">
      <c r="A25" s="26" t="s">
        <v>28</v>
      </c>
      <c r="B25" s="27" t="s">
        <v>44</v>
      </c>
      <c r="C25" s="28">
        <v>50.3</v>
      </c>
      <c r="D25" s="28">
        <v>0</v>
      </c>
    </row>
    <row r="26" spans="1:4" s="29" customFormat="1" ht="45">
      <c r="A26" s="26" t="s">
        <v>72</v>
      </c>
      <c r="B26" s="27" t="s">
        <v>32</v>
      </c>
      <c r="C26" s="28">
        <v>23551.1</v>
      </c>
      <c r="D26" s="28">
        <v>112588.2</v>
      </c>
    </row>
    <row r="27" spans="1:4" s="22" customFormat="1" ht="15.75">
      <c r="A27" s="15" t="s">
        <v>34</v>
      </c>
      <c r="B27" s="16" t="s">
        <v>38</v>
      </c>
      <c r="C27" s="17">
        <f>SUM(C28:C29)</f>
        <v>87067.29999999999</v>
      </c>
      <c r="D27" s="17">
        <f>SUM(D28:D29)</f>
        <v>0</v>
      </c>
    </row>
    <row r="28" spans="1:4" s="29" customFormat="1" ht="45">
      <c r="A28" s="26" t="s">
        <v>35</v>
      </c>
      <c r="B28" s="27" t="s">
        <v>32</v>
      </c>
      <c r="C28" s="28">
        <f>69166.9-25129.8</f>
        <v>44037.09999999999</v>
      </c>
      <c r="D28" s="28">
        <v>0</v>
      </c>
    </row>
    <row r="29" spans="1:4" s="29" customFormat="1" ht="30">
      <c r="A29" s="26" t="s">
        <v>84</v>
      </c>
      <c r="B29" s="27" t="s">
        <v>83</v>
      </c>
      <c r="C29" s="28">
        <v>43030.2</v>
      </c>
      <c r="D29" s="28">
        <v>0</v>
      </c>
    </row>
    <row r="30" spans="1:4" s="22" customFormat="1" ht="31.5">
      <c r="A30" s="15" t="s">
        <v>19</v>
      </c>
      <c r="B30" s="16" t="s">
        <v>53</v>
      </c>
      <c r="C30" s="17">
        <f>SUM(C31:C35)</f>
        <v>200816.2</v>
      </c>
      <c r="D30" s="17">
        <f>SUM(D31:D35)</f>
        <v>1346.6</v>
      </c>
    </row>
    <row r="31" spans="1:4" s="29" customFormat="1" ht="45">
      <c r="A31" s="26" t="s">
        <v>20</v>
      </c>
      <c r="B31" s="27" t="s">
        <v>8</v>
      </c>
      <c r="C31" s="28">
        <v>1219.8</v>
      </c>
      <c r="D31" s="28">
        <v>1219.8</v>
      </c>
    </row>
    <row r="32" spans="1:4" s="29" customFormat="1" ht="60">
      <c r="A32" s="26" t="s">
        <v>39</v>
      </c>
      <c r="B32" s="27" t="s">
        <v>7</v>
      </c>
      <c r="C32" s="28">
        <v>126.8</v>
      </c>
      <c r="D32" s="28">
        <v>126.8</v>
      </c>
    </row>
    <row r="33" spans="1:4" s="29" customFormat="1" ht="45">
      <c r="A33" s="26" t="s">
        <v>73</v>
      </c>
      <c r="B33" s="27" t="s">
        <v>70</v>
      </c>
      <c r="C33" s="28">
        <v>100000</v>
      </c>
      <c r="D33" s="28">
        <v>0</v>
      </c>
    </row>
    <row r="34" spans="1:4" s="29" customFormat="1" ht="30">
      <c r="A34" s="26" t="s">
        <v>85</v>
      </c>
      <c r="B34" s="27" t="s">
        <v>83</v>
      </c>
      <c r="C34" s="28">
        <v>1000</v>
      </c>
      <c r="D34" s="28">
        <v>0</v>
      </c>
    </row>
    <row r="35" spans="1:4" s="29" customFormat="1" ht="45">
      <c r="A35" s="26" t="s">
        <v>85</v>
      </c>
      <c r="B35" s="27" t="s">
        <v>86</v>
      </c>
      <c r="C35" s="28">
        <v>98469.6</v>
      </c>
      <c r="D35" s="28">
        <v>0</v>
      </c>
    </row>
    <row r="36" spans="1:4" s="22" customFormat="1" ht="21.75" customHeight="1">
      <c r="A36" s="15" t="s">
        <v>21</v>
      </c>
      <c r="B36" s="16" t="s">
        <v>59</v>
      </c>
      <c r="C36" s="17">
        <f>SUM(C37:C44)</f>
        <v>13337.1</v>
      </c>
      <c r="D36" s="17">
        <f>SUM(D37:D44)</f>
        <v>14115.5</v>
      </c>
    </row>
    <row r="37" spans="1:4" s="29" customFormat="1" ht="15">
      <c r="A37" s="26" t="s">
        <v>22</v>
      </c>
      <c r="B37" s="27" t="s">
        <v>3</v>
      </c>
      <c r="C37" s="28">
        <v>104.7</v>
      </c>
      <c r="D37" s="28">
        <v>104.7</v>
      </c>
    </row>
    <row r="38" spans="1:4" s="29" customFormat="1" ht="30">
      <c r="A38" s="26" t="s">
        <v>54</v>
      </c>
      <c r="B38" s="27" t="s">
        <v>5</v>
      </c>
      <c r="C38" s="28">
        <v>182.2</v>
      </c>
      <c r="D38" s="28">
        <v>182.2</v>
      </c>
    </row>
    <row r="39" spans="1:4" s="29" customFormat="1" ht="45">
      <c r="A39" s="26" t="s">
        <v>55</v>
      </c>
      <c r="B39" s="27" t="s">
        <v>47</v>
      </c>
      <c r="C39" s="28">
        <v>567.4</v>
      </c>
      <c r="D39" s="28">
        <v>567.4</v>
      </c>
    </row>
    <row r="40" spans="1:4" s="29" customFormat="1" ht="30">
      <c r="A40" s="26" t="s">
        <v>56</v>
      </c>
      <c r="B40" s="27" t="s">
        <v>66</v>
      </c>
      <c r="C40" s="28">
        <v>4537.1</v>
      </c>
      <c r="D40" s="28">
        <v>4537.1</v>
      </c>
    </row>
    <row r="41" spans="1:4" s="29" customFormat="1" ht="45">
      <c r="A41" s="26" t="s">
        <v>57</v>
      </c>
      <c r="B41" s="27" t="s">
        <v>27</v>
      </c>
      <c r="C41" s="28">
        <v>33.9</v>
      </c>
      <c r="D41" s="28">
        <v>33.9</v>
      </c>
    </row>
    <row r="42" spans="1:4" s="31" customFormat="1" ht="30">
      <c r="A42" s="26" t="s">
        <v>58</v>
      </c>
      <c r="B42" s="27" t="s">
        <v>68</v>
      </c>
      <c r="C42" s="28">
        <v>89.9</v>
      </c>
      <c r="D42" s="28">
        <v>89.9</v>
      </c>
    </row>
    <row r="43" spans="1:4" s="31" customFormat="1" ht="45">
      <c r="A43" s="26" t="s">
        <v>78</v>
      </c>
      <c r="B43" s="27" t="s">
        <v>79</v>
      </c>
      <c r="C43" s="28">
        <v>80.1</v>
      </c>
      <c r="D43" s="28">
        <v>84.3</v>
      </c>
    </row>
    <row r="44" spans="1:4" s="31" customFormat="1" ht="15">
      <c r="A44" s="26" t="s">
        <v>80</v>
      </c>
      <c r="B44" s="27" t="s">
        <v>81</v>
      </c>
      <c r="C44" s="28">
        <v>7741.8</v>
      </c>
      <c r="D44" s="28">
        <v>8516</v>
      </c>
    </row>
    <row r="45" spans="1:4" s="22" customFormat="1" ht="31.5">
      <c r="A45" s="15" t="s">
        <v>23</v>
      </c>
      <c r="B45" s="16" t="s">
        <v>60</v>
      </c>
      <c r="C45" s="17">
        <f>SUM(C46)</f>
        <v>399.8</v>
      </c>
      <c r="D45" s="17">
        <f>SUM(D46)</f>
        <v>399.8</v>
      </c>
    </row>
    <row r="46" spans="1:4" s="29" customFormat="1" ht="30">
      <c r="A46" s="26" t="s">
        <v>24</v>
      </c>
      <c r="B46" s="27" t="s">
        <v>45</v>
      </c>
      <c r="C46" s="28">
        <v>399.8</v>
      </c>
      <c r="D46" s="28">
        <v>399.8</v>
      </c>
    </row>
    <row r="47" spans="1:4" s="22" customFormat="1" ht="31.5">
      <c r="A47" s="15" t="s">
        <v>25</v>
      </c>
      <c r="B47" s="16" t="s">
        <v>61</v>
      </c>
      <c r="C47" s="17">
        <f>SUM(C48:C54)</f>
        <v>55947.8</v>
      </c>
      <c r="D47" s="17">
        <f>SUM(D48:D54)</f>
        <v>58189.6</v>
      </c>
    </row>
    <row r="48" spans="1:4" s="29" customFormat="1" ht="48.75" customHeight="1">
      <c r="A48" s="26" t="s">
        <v>40</v>
      </c>
      <c r="B48" s="27" t="s">
        <v>6</v>
      </c>
      <c r="C48" s="28">
        <v>6</v>
      </c>
      <c r="D48" s="28">
        <v>6</v>
      </c>
    </row>
    <row r="49" spans="1:4" s="29" customFormat="1" ht="60">
      <c r="A49" s="26" t="s">
        <v>31</v>
      </c>
      <c r="B49" s="27" t="s">
        <v>36</v>
      </c>
      <c r="C49" s="28">
        <v>346.8</v>
      </c>
      <c r="D49" s="28">
        <v>433.6</v>
      </c>
    </row>
    <row r="50" spans="1:4" s="29" customFormat="1" ht="37.5" customHeight="1">
      <c r="A50" s="26" t="s">
        <v>62</v>
      </c>
      <c r="B50" s="27" t="s">
        <v>30</v>
      </c>
      <c r="C50" s="28">
        <v>639.3</v>
      </c>
      <c r="D50" s="28">
        <v>735.1</v>
      </c>
    </row>
    <row r="51" spans="1:4" s="29" customFormat="1" ht="75">
      <c r="A51" s="26" t="s">
        <v>63</v>
      </c>
      <c r="B51" s="27" t="s">
        <v>46</v>
      </c>
      <c r="C51" s="28">
        <v>13300.1</v>
      </c>
      <c r="D51" s="28">
        <v>14630.1</v>
      </c>
    </row>
    <row r="52" spans="1:4" s="29" customFormat="1" ht="45">
      <c r="A52" s="26" t="s">
        <v>64</v>
      </c>
      <c r="B52" s="27" t="s">
        <v>33</v>
      </c>
      <c r="C52" s="28">
        <f>7900.3+21359.9</f>
        <v>29260.2</v>
      </c>
      <c r="D52" s="28">
        <f>7900.3+21359.9</f>
        <v>29260.2</v>
      </c>
    </row>
    <row r="53" spans="1:4" s="29" customFormat="1" ht="30">
      <c r="A53" s="26" t="s">
        <v>74</v>
      </c>
      <c r="B53" s="27" t="s">
        <v>76</v>
      </c>
      <c r="C53" s="28">
        <v>5104</v>
      </c>
      <c r="D53" s="28">
        <v>5104</v>
      </c>
    </row>
    <row r="54" spans="1:4" s="29" customFormat="1" ht="45">
      <c r="A54" s="26" t="s">
        <v>75</v>
      </c>
      <c r="B54" s="27" t="s">
        <v>77</v>
      </c>
      <c r="C54" s="28">
        <v>7291.4</v>
      </c>
      <c r="D54" s="28">
        <v>8020.6</v>
      </c>
    </row>
    <row r="55" spans="1:4" s="22" customFormat="1" ht="15.75">
      <c r="A55" s="15" t="s">
        <v>41</v>
      </c>
      <c r="B55" s="16" t="s">
        <v>65</v>
      </c>
      <c r="C55" s="17">
        <f>C56</f>
        <v>16</v>
      </c>
      <c r="D55" s="17">
        <f>D56</f>
        <v>16</v>
      </c>
    </row>
    <row r="56" spans="1:4" s="29" customFormat="1" ht="45">
      <c r="A56" s="26" t="s">
        <v>42</v>
      </c>
      <c r="B56" s="27" t="s">
        <v>29</v>
      </c>
      <c r="C56" s="28">
        <v>16</v>
      </c>
      <c r="D56" s="28">
        <v>16</v>
      </c>
    </row>
    <row r="57" spans="1:5" s="24" customFormat="1" ht="6" customHeight="1">
      <c r="A57" s="6"/>
      <c r="B57" s="7"/>
      <c r="C57" s="8"/>
      <c r="D57" s="8"/>
      <c r="E57" s="23"/>
    </row>
    <row r="58" spans="1:256" s="22" customFormat="1" ht="15.75" customHeight="1">
      <c r="A58" s="18"/>
      <c r="B58" s="19" t="s">
        <v>26</v>
      </c>
      <c r="C58" s="20">
        <f>C47+C45+C36+C55+C30+C27+C24+C20+C14</f>
        <v>2106560.9</v>
      </c>
      <c r="D58" s="20">
        <f>D47+D45+D36+D55+D30+D27+D24+D20+D14</f>
        <v>1842058.4</v>
      </c>
      <c r="E58" s="25"/>
      <c r="IV58" s="22">
        <f>SUM(A58:IU58)</f>
        <v>3948619.3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B5:D5"/>
    <mergeCell ref="B6:D6"/>
    <mergeCell ref="B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2019-02-22T13:19:11Z</cp:lastPrinted>
  <dcterms:created xsi:type="dcterms:W3CDTF">2005-09-28T02:53:50Z</dcterms:created>
  <dcterms:modified xsi:type="dcterms:W3CDTF">2019-02-22T13:20:00Z</dcterms:modified>
  <cp:category/>
  <cp:version/>
  <cp:contentType/>
  <cp:contentStatus/>
</cp:coreProperties>
</file>