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4295" activeTab="0"/>
  </bookViews>
  <sheets>
    <sheet name="2022-2024" sheetId="1" r:id="rId1"/>
  </sheets>
  <definedNames>
    <definedName name="_xlnm.Print_Titles" localSheetId="0">'2022-2024'!$14:$15</definedName>
  </definedNames>
  <calcPr fullCalcOnLoad="1"/>
</workbook>
</file>

<file path=xl/sharedStrings.xml><?xml version="1.0" encoding="utf-8"?>
<sst xmlns="http://schemas.openxmlformats.org/spreadsheetml/2006/main" count="57" uniqueCount="47">
  <si>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</si>
  <si>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</si>
  <si>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</si>
  <si>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</si>
  <si>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</si>
  <si>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</si>
  <si>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</si>
  <si>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</si>
  <si>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</si>
  <si>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</si>
  <si>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</si>
  <si>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</si>
  <si>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</si>
  <si>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</si>
  <si>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</si>
  <si>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</si>
  <si>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</si>
  <si>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</si>
  <si>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</si>
  <si>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</si>
  <si>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</si>
  <si>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</si>
  <si>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</si>
  <si>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</si>
  <si>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</si>
  <si>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</si>
  <si>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</si>
  <si>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</si>
  <si>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</si>
  <si>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</si>
  <si>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2022 год</t>
  </si>
  <si>
    <t>4</t>
  </si>
  <si>
    <t>5</t>
  </si>
  <si>
    <t>Приложение 5</t>
  </si>
  <si>
    <t>Реализация муниципальных программ формирования современной городской среды (благоустройство дворовых территорий)</t>
  </si>
  <si>
    <t>2023 год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</si>
  <si>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</si>
  <si>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</si>
  <si>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</si>
  <si>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</si>
  <si>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</si>
  <si>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______________ № ___________________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</si>
  <si>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</si>
  <si>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</si>
  <si>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</si>
  <si>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</si>
  <si>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 xml:space="preserve">Распределение средств муниципального дорожного фонда
 муниципального образования "Город Березники" Пермского края 
на 2022 год и плановый период 2023-2024 годов                                         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</si>
</sst>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9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24" borderId="10" xfId="56" applyNumberFormat="1" applyFont="1" applyFill="1" applyBorder="1" applyAlignment="1">
      <alignment horizontal="right" vertical="top"/>
      <protection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7">
      <selection activeCell="I23" sqref="I23"/>
    </sheetView>
  </sheetViews>
  <sheetFormatPr defaultColWidth="9.00390625" defaultRowHeight="12.75"/>
  <cols>
    <col min="1" max="1" width="7.375" style="1" customWidth="1"/>
    <col min="2" max="2" width="68.25390625" style="1" customWidth="1"/>
    <col min="3" max="3" width="14.25390625" style="4" customWidth="1"/>
    <col min="4" max="4" width="13.75390625" style="4" customWidth="1"/>
    <col min="5" max="5" width="13.625" style="4" customWidth="1"/>
    <col min="6" max="7" width="9.125" style="4" customWidth="1"/>
    <col min="8" max="8" width="9.375" style="4" bestFit="1" customWidth="1"/>
    <col min="9" max="16384" width="9.125" style="4" customWidth="1"/>
  </cols>
  <sheetData>
    <row r="1" spans="3:5" ht="6" customHeight="1">
      <c r="C1" s="28"/>
      <c r="D1" s="28"/>
      <c r="E1" s="28"/>
    </row>
    <row r="2" spans="3:5" ht="6" customHeight="1">
      <c r="C2" s="28"/>
      <c r="D2" s="28"/>
      <c r="E2" s="28"/>
    </row>
    <row r="3" spans="3:5" ht="15">
      <c r="C3" s="25"/>
      <c r="D3" s="26"/>
      <c r="E3" s="27" t="s">
        <v>33</v>
      </c>
    </row>
    <row r="4" spans="3:5" ht="15">
      <c r="C4" s="25"/>
      <c r="D4" s="26"/>
      <c r="E4" s="27" t="s">
        <v>8</v>
      </c>
    </row>
    <row r="5" spans="3:5" ht="15">
      <c r="C5" s="30" t="s">
        <v>41</v>
      </c>
      <c r="D5" s="30"/>
      <c r="E5" s="30"/>
    </row>
    <row r="6" spans="3:5" ht="15">
      <c r="C6" s="29"/>
      <c r="D6" s="29"/>
      <c r="E6" s="29"/>
    </row>
    <row r="7" spans="3:5" ht="15">
      <c r="C7" s="29"/>
      <c r="D7" s="29"/>
      <c r="E7" s="29"/>
    </row>
    <row r="8" spans="3:5" ht="15">
      <c r="C8" s="29"/>
      <c r="D8" s="29"/>
      <c r="E8" s="29"/>
    </row>
    <row r="9" spans="3:5" ht="15">
      <c r="C9" s="7"/>
      <c r="D9" s="7"/>
      <c r="E9" s="7"/>
    </row>
    <row r="11" ht="12.75">
      <c r="C11" s="9"/>
    </row>
    <row r="12" spans="1:5" s="8" customFormat="1" ht="62.25" customHeight="1">
      <c r="A12" s="31" t="s">
        <v>46</v>
      </c>
      <c r="B12" s="31"/>
      <c r="C12" s="31"/>
      <c r="D12" s="31"/>
      <c r="E12" s="31"/>
    </row>
    <row r="13" spans="1:5" ht="13.5" customHeight="1">
      <c r="A13" s="2"/>
      <c r="B13" s="5"/>
      <c r="E13" s="6" t="s">
        <v>4</v>
      </c>
    </row>
    <row r="14" spans="1:5" s="3" customFormat="1" ht="35.25" customHeight="1">
      <c r="A14" s="22" t="s">
        <v>3</v>
      </c>
      <c r="B14" s="23" t="s">
        <v>14</v>
      </c>
      <c r="C14" s="24" t="s">
        <v>30</v>
      </c>
      <c r="D14" s="24" t="s">
        <v>35</v>
      </c>
      <c r="E14" s="24" t="s">
        <v>39</v>
      </c>
    </row>
    <row r="15" spans="1:5" s="3" customFormat="1" ht="13.5" customHeight="1">
      <c r="A15" s="15">
        <v>1</v>
      </c>
      <c r="B15" s="16">
        <v>2</v>
      </c>
      <c r="C15" s="17" t="s">
        <v>15</v>
      </c>
      <c r="D15" s="17" t="s">
        <v>31</v>
      </c>
      <c r="E15" s="17" t="s">
        <v>32</v>
      </c>
    </row>
    <row r="16" spans="1:5" s="7" customFormat="1" ht="34.5" customHeight="1">
      <c r="A16" s="13" t="s">
        <v>0</v>
      </c>
      <c r="B16" s="18" t="s">
        <v>42</v>
      </c>
      <c r="C16" s="19">
        <f>C17</f>
        <v>385763.3</v>
      </c>
      <c r="D16" s="19">
        <f>D17</f>
        <v>372909.10000000003</v>
      </c>
      <c r="E16" s="19">
        <f>E17</f>
        <v>373126.60000000003</v>
      </c>
    </row>
    <row r="17" spans="1:5" s="7" customFormat="1" ht="34.5" customHeight="1">
      <c r="A17" s="13" t="s">
        <v>9</v>
      </c>
      <c r="B17" s="10" t="s">
        <v>22</v>
      </c>
      <c r="C17" s="19">
        <f>C19+C20+C21+C22</f>
        <v>385763.3</v>
      </c>
      <c r="D17" s="19">
        <f>D19+D20+D21+D22</f>
        <v>372909.10000000003</v>
      </c>
      <c r="E17" s="19">
        <f>E19+E20+E21+E22</f>
        <v>373126.60000000003</v>
      </c>
    </row>
    <row r="18" spans="1:5" s="7" customFormat="1" ht="19.5" customHeight="1">
      <c r="A18" s="13"/>
      <c r="B18" s="10" t="s">
        <v>2</v>
      </c>
      <c r="C18" s="20"/>
      <c r="D18" s="20"/>
      <c r="E18" s="20"/>
    </row>
    <row r="19" spans="1:5" s="7" customFormat="1" ht="37.5" customHeight="1">
      <c r="A19" s="13" t="s">
        <v>10</v>
      </c>
      <c r="B19" s="10" t="s">
        <v>21</v>
      </c>
      <c r="C19" s="20">
        <v>332724.6</v>
      </c>
      <c r="D19" s="20">
        <v>332326.5</v>
      </c>
      <c r="E19" s="20">
        <v>332544</v>
      </c>
    </row>
    <row r="20" spans="1:5" s="7" customFormat="1" ht="30.75" customHeight="1">
      <c r="A20" s="13" t="s">
        <v>13</v>
      </c>
      <c r="B20" s="10" t="s">
        <v>26</v>
      </c>
      <c r="C20" s="20">
        <v>46245.5</v>
      </c>
      <c r="D20" s="20">
        <v>35631.8</v>
      </c>
      <c r="E20" s="20">
        <v>35631.8</v>
      </c>
    </row>
    <row r="21" spans="1:5" s="7" customFormat="1" ht="19.5" customHeight="1">
      <c r="A21" s="13" t="s">
        <v>11</v>
      </c>
      <c r="B21" s="10" t="s">
        <v>19</v>
      </c>
      <c r="C21" s="20">
        <v>2854.3</v>
      </c>
      <c r="D21" s="20">
        <v>934.4</v>
      </c>
      <c r="E21" s="20">
        <v>934.4</v>
      </c>
    </row>
    <row r="22" spans="1:5" s="7" customFormat="1" ht="20.25" customHeight="1">
      <c r="A22" s="13" t="s">
        <v>23</v>
      </c>
      <c r="B22" s="10" t="s">
        <v>16</v>
      </c>
      <c r="C22" s="20">
        <v>3938.9</v>
      </c>
      <c r="D22" s="20">
        <v>4016.4</v>
      </c>
      <c r="E22" s="20">
        <v>4016.4</v>
      </c>
    </row>
    <row r="23" spans="1:5" s="7" customFormat="1" ht="45.75" customHeight="1">
      <c r="A23" s="13" t="s">
        <v>1</v>
      </c>
      <c r="B23" s="10" t="s">
        <v>43</v>
      </c>
      <c r="C23" s="20">
        <f>C24+C34</f>
        <v>184085.49999999997</v>
      </c>
      <c r="D23" s="20">
        <f>D24+D34</f>
        <v>133748.3</v>
      </c>
      <c r="E23" s="20">
        <f>E24+E34</f>
        <v>145870.3</v>
      </c>
    </row>
    <row r="24" spans="1:5" s="7" customFormat="1" ht="33" customHeight="1">
      <c r="A24" s="14" t="s">
        <v>5</v>
      </c>
      <c r="B24" s="10" t="s">
        <v>22</v>
      </c>
      <c r="C24" s="20">
        <f>C29+C33+C26+C32</f>
        <v>127256.89999999998</v>
      </c>
      <c r="D24" s="20">
        <f>D29+D33+D26+D32</f>
        <v>71818.2</v>
      </c>
      <c r="E24" s="20">
        <f>E29+E33+E26+E32</f>
        <v>78733.7</v>
      </c>
    </row>
    <row r="25" spans="1:5" s="7" customFormat="1" ht="15" customHeight="1">
      <c r="A25" s="14"/>
      <c r="B25" s="10" t="s">
        <v>2</v>
      </c>
      <c r="C25" s="20"/>
      <c r="D25" s="20"/>
      <c r="E25" s="20"/>
    </row>
    <row r="26" spans="1:5" s="7" customFormat="1" ht="63" customHeight="1">
      <c r="A26" s="14" t="s">
        <v>6</v>
      </c>
      <c r="B26" s="10" t="s">
        <v>25</v>
      </c>
      <c r="C26" s="20">
        <f>C28</f>
        <v>97661.59999999999</v>
      </c>
      <c r="D26" s="20">
        <f>D28</f>
        <v>64342.4</v>
      </c>
      <c r="E26" s="20">
        <f>E28</f>
        <v>70566.4</v>
      </c>
    </row>
    <row r="27" spans="1:5" s="7" customFormat="1" ht="21" customHeight="1">
      <c r="A27" s="14"/>
      <c r="B27" s="10" t="s">
        <v>2</v>
      </c>
      <c r="C27" s="20"/>
      <c r="D27" s="20"/>
      <c r="E27" s="20"/>
    </row>
    <row r="28" spans="1:5" s="7" customFormat="1" ht="24.75" customHeight="1">
      <c r="A28" s="14" t="s">
        <v>45</v>
      </c>
      <c r="B28" s="10" t="s">
        <v>24</v>
      </c>
      <c r="C28" s="20">
        <f>57937.7+20000+19556.2+167.7</f>
        <v>97661.59999999999</v>
      </c>
      <c r="D28" s="20">
        <f>31165.9+33176.5</f>
        <v>64342.4</v>
      </c>
      <c r="E28" s="20">
        <f>70566.4</f>
        <v>70566.4</v>
      </c>
    </row>
    <row r="29" spans="1:5" s="7" customFormat="1" ht="62.25" customHeight="1">
      <c r="A29" s="14" t="s">
        <v>7</v>
      </c>
      <c r="B29" s="10" t="s">
        <v>20</v>
      </c>
      <c r="C29" s="20">
        <f>C31</f>
        <v>11297.5</v>
      </c>
      <c r="D29" s="20">
        <f>D31</f>
        <v>7149.200000000001</v>
      </c>
      <c r="E29" s="20">
        <f>E31</f>
        <v>7840.7</v>
      </c>
    </row>
    <row r="30" spans="1:5" s="7" customFormat="1" ht="15" customHeight="1">
      <c r="A30" s="14"/>
      <c r="B30" s="10" t="s">
        <v>2</v>
      </c>
      <c r="C30" s="20"/>
      <c r="D30" s="20"/>
      <c r="E30" s="20"/>
    </row>
    <row r="31" spans="1:5" s="7" customFormat="1" ht="16.5">
      <c r="A31" s="14" t="s">
        <v>44</v>
      </c>
      <c r="B31" s="10" t="s">
        <v>24</v>
      </c>
      <c r="C31" s="20">
        <f>6437.6+2222.2+2637.7</f>
        <v>11297.5</v>
      </c>
      <c r="D31" s="20">
        <f>3462.9+3686.3</f>
        <v>7149.200000000001</v>
      </c>
      <c r="E31" s="20">
        <f>7840.7</f>
        <v>7840.7</v>
      </c>
    </row>
    <row r="32" spans="1:5" s="7" customFormat="1" ht="41.25" customHeight="1">
      <c r="A32" s="14" t="s">
        <v>36</v>
      </c>
      <c r="B32" s="10" t="s">
        <v>38</v>
      </c>
      <c r="C32" s="20">
        <v>15532.4</v>
      </c>
      <c r="D32" s="20">
        <v>0</v>
      </c>
      <c r="E32" s="20">
        <v>0</v>
      </c>
    </row>
    <row r="33" spans="1:5" s="7" customFormat="1" ht="19.5" customHeight="1">
      <c r="A33" s="14" t="s">
        <v>40</v>
      </c>
      <c r="B33" s="10" t="s">
        <v>24</v>
      </c>
      <c r="C33" s="20">
        <v>2765.4</v>
      </c>
      <c r="D33" s="20">
        <v>326.6</v>
      </c>
      <c r="E33" s="20">
        <v>326.6</v>
      </c>
    </row>
    <row r="34" spans="1:5" s="7" customFormat="1" ht="48" customHeight="1">
      <c r="A34" s="14" t="s">
        <v>27</v>
      </c>
      <c r="B34" s="10" t="s">
        <v>37</v>
      </c>
      <c r="C34" s="20">
        <f>SUM(C36:C36)</f>
        <v>56828.6</v>
      </c>
      <c r="D34" s="20">
        <f>SUM(D36:D36)</f>
        <v>61930.1</v>
      </c>
      <c r="E34" s="20">
        <v>67136.6</v>
      </c>
    </row>
    <row r="35" spans="1:5" s="7" customFormat="1" ht="16.5">
      <c r="A35" s="14"/>
      <c r="B35" s="10" t="s">
        <v>2</v>
      </c>
      <c r="C35" s="20"/>
      <c r="D35" s="20"/>
      <c r="E35" s="20"/>
    </row>
    <row r="36" spans="1:5" s="7" customFormat="1" ht="36.75" customHeight="1">
      <c r="A36" s="14" t="s">
        <v>28</v>
      </c>
      <c r="B36" s="10" t="s">
        <v>34</v>
      </c>
      <c r="C36" s="20">
        <v>56828.6</v>
      </c>
      <c r="D36" s="20">
        <v>61930.1</v>
      </c>
      <c r="E36" s="20">
        <v>67136.6</v>
      </c>
    </row>
    <row r="37" spans="1:5" ht="15" customHeight="1">
      <c r="A37" s="13" t="s">
        <v>17</v>
      </c>
      <c r="B37" s="12" t="s">
        <v>12</v>
      </c>
      <c r="C37" s="21">
        <f>C39+C40</f>
        <v>569848.7999999999</v>
      </c>
      <c r="D37" s="21">
        <f>D39+D40</f>
        <v>506657.4</v>
      </c>
      <c r="E37" s="21">
        <f>E39+E40</f>
        <v>518996.9</v>
      </c>
    </row>
    <row r="38" spans="1:5" ht="16.5">
      <c r="A38" s="14"/>
      <c r="B38" s="11" t="s">
        <v>2</v>
      </c>
      <c r="C38" s="20"/>
      <c r="D38" s="20"/>
      <c r="E38" s="20"/>
    </row>
    <row r="39" spans="1:5" ht="36.75" customHeight="1">
      <c r="A39" s="14" t="s">
        <v>18</v>
      </c>
      <c r="B39" s="10" t="s">
        <v>22</v>
      </c>
      <c r="C39" s="21">
        <f>C24+C17</f>
        <v>513020.19999999995</v>
      </c>
      <c r="D39" s="21">
        <f>D24+D17</f>
        <v>444727.30000000005</v>
      </c>
      <c r="E39" s="21">
        <f>E24+E17</f>
        <v>451860.30000000005</v>
      </c>
    </row>
    <row r="40" spans="1:5" ht="51" customHeight="1">
      <c r="A40" s="14" t="s">
        <v>29</v>
      </c>
      <c r="B40" s="10" t="s">
        <v>37</v>
      </c>
      <c r="C40" s="21">
        <f>C34</f>
        <v>56828.6</v>
      </c>
      <c r="D40" s="21">
        <f>D34</f>
        <v>61930.1</v>
      </c>
      <c r="E40" s="21">
        <f>E34</f>
        <v>67136.6</v>
      </c>
    </row>
  </sheetData>
  <sheetProtection/>
  <mergeCells count="2">
    <mergeCell ref="C5:E5"/>
    <mergeCell ref="A12:E12"/>
  </mergeCells>
  <printOptions/>
  <pageMargins left="0.984251968503937" right="0.5905511811023623" top="0.3937007874015748" bottom="0.3937007874015748" header="0.11811023622047245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User</cp:lastModifiedBy>
  <cp:lastPrinted>2021-10-21T05:52:05Z</cp:lastPrinted>
  <dcterms:created xsi:type="dcterms:W3CDTF">2012-03-05T09:53:56Z</dcterms:created>
  <dcterms:modified xsi:type="dcterms:W3CDTF">2021-10-21T05:52:18Z</dcterms:modified>
  <cp:category/>
  <cp:version/>
  <cp:contentType/>
  <cp:contentStatus/>
</cp:coreProperties>
</file>