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4295" activeTab="0"/>
  </bookViews>
  <sheets>
    <sheet name="2022-2024" sheetId="1" r:id="rId1"/>
  </sheets>
  <definedNames>
    <definedName name="_xlnm.Print_Titles" localSheetId="0">'2022-2024'!$8:$9</definedName>
  </definedNames>
  <calcPr fullCalcOnLoad="1" refMode="R1C1"/>
</workbook>
</file>

<file path=xl/sharedStrings.xml><?xml version="1.0" encoding="utf-8"?>
<sst xmlns="http://schemas.openxmlformats.org/spreadsheetml/2006/main" count="57" uniqueCount="47">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</sst>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9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7.375" style="1" customWidth="1"/>
    <col min="2" max="2" width="63.75390625" style="1" customWidth="1"/>
    <col min="3" max="3" width="12.75390625" style="4" customWidth="1"/>
    <col min="4" max="4" width="12.25390625" style="4" customWidth="1"/>
    <col min="5" max="5" width="11.87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24"/>
      <c r="D1" s="25"/>
      <c r="E1" s="26" t="s">
        <v>32</v>
      </c>
    </row>
    <row r="2" spans="3:5" ht="15">
      <c r="C2" s="24"/>
      <c r="D2" s="25"/>
      <c r="E2" s="26" t="s">
        <v>8</v>
      </c>
    </row>
    <row r="3" spans="3:5" ht="15">
      <c r="C3" s="28" t="s">
        <v>45</v>
      </c>
      <c r="D3" s="28"/>
      <c r="E3" s="28"/>
    </row>
    <row r="5" ht="12.75">
      <c r="C5" s="8"/>
    </row>
    <row r="6" spans="1:5" s="7" customFormat="1" ht="62.25" customHeight="1">
      <c r="A6" s="29" t="s">
        <v>44</v>
      </c>
      <c r="B6" s="29"/>
      <c r="C6" s="29"/>
      <c r="D6" s="29"/>
      <c r="E6" s="29"/>
    </row>
    <row r="7" spans="1:5" ht="30" customHeight="1">
      <c r="A7" s="2"/>
      <c r="B7" s="5"/>
      <c r="E7" s="27" t="s">
        <v>4</v>
      </c>
    </row>
    <row r="8" spans="1:5" s="3" customFormat="1" ht="35.25" customHeight="1">
      <c r="A8" s="21" t="s">
        <v>3</v>
      </c>
      <c r="B8" s="22" t="s">
        <v>46</v>
      </c>
      <c r="C8" s="23" t="s">
        <v>29</v>
      </c>
      <c r="D8" s="23" t="s">
        <v>34</v>
      </c>
      <c r="E8" s="23" t="s">
        <v>38</v>
      </c>
    </row>
    <row r="9" spans="1:5" s="3" customFormat="1" ht="13.5" customHeight="1">
      <c r="A9" s="14">
        <v>1</v>
      </c>
      <c r="B9" s="15">
        <v>2</v>
      </c>
      <c r="C9" s="16" t="s">
        <v>14</v>
      </c>
      <c r="D9" s="16" t="s">
        <v>30</v>
      </c>
      <c r="E9" s="16" t="s">
        <v>31</v>
      </c>
    </row>
    <row r="10" spans="1:5" s="6" customFormat="1" ht="34.5" customHeight="1">
      <c r="A10" s="12" t="s">
        <v>0</v>
      </c>
      <c r="B10" s="17" t="s">
        <v>40</v>
      </c>
      <c r="C10" s="18">
        <f>C11</f>
        <v>376562.3</v>
      </c>
      <c r="D10" s="18">
        <f>D11</f>
        <v>372909.10000000003</v>
      </c>
      <c r="E10" s="18">
        <f>E11</f>
        <v>373126.60000000003</v>
      </c>
    </row>
    <row r="11" spans="1:5" s="6" customFormat="1" ht="34.5" customHeight="1">
      <c r="A11" s="12" t="s">
        <v>9</v>
      </c>
      <c r="B11" s="9" t="s">
        <v>21</v>
      </c>
      <c r="C11" s="18">
        <f>C13+C14+C15+C16</f>
        <v>376562.3</v>
      </c>
      <c r="D11" s="18">
        <f>D13+D14+D15+D16</f>
        <v>372909.10000000003</v>
      </c>
      <c r="E11" s="18">
        <f>E13+E14+E15+E16</f>
        <v>373126.60000000003</v>
      </c>
    </row>
    <row r="12" spans="1:5" s="6" customFormat="1" ht="19.5" customHeight="1">
      <c r="A12" s="12"/>
      <c r="B12" s="9" t="s">
        <v>2</v>
      </c>
      <c r="C12" s="19"/>
      <c r="D12" s="19"/>
      <c r="E12" s="19"/>
    </row>
    <row r="13" spans="1:5" s="6" customFormat="1" ht="37.5" customHeight="1">
      <c r="A13" s="12" t="s">
        <v>10</v>
      </c>
      <c r="B13" s="9" t="s">
        <v>20</v>
      </c>
      <c r="C13" s="19">
        <f>332724.6-11287.8</f>
        <v>321436.8</v>
      </c>
      <c r="D13" s="19">
        <v>332326.5</v>
      </c>
      <c r="E13" s="19">
        <v>332544</v>
      </c>
    </row>
    <row r="14" spans="1:5" s="6" customFormat="1" ht="33" customHeight="1">
      <c r="A14" s="12" t="s">
        <v>13</v>
      </c>
      <c r="B14" s="9" t="s">
        <v>25</v>
      </c>
      <c r="C14" s="19">
        <f>46245.5-11857+8477</f>
        <v>42865.5</v>
      </c>
      <c r="D14" s="19">
        <v>35631.8</v>
      </c>
      <c r="E14" s="19">
        <v>35631.8</v>
      </c>
    </row>
    <row r="15" spans="1:5" s="6" customFormat="1" ht="19.5" customHeight="1">
      <c r="A15" s="12" t="s">
        <v>11</v>
      </c>
      <c r="B15" s="9" t="s">
        <v>18</v>
      </c>
      <c r="C15" s="19">
        <f>2854.3+4855.1+3800.9-1499.5</f>
        <v>10010.800000000001</v>
      </c>
      <c r="D15" s="19">
        <v>934.4</v>
      </c>
      <c r="E15" s="19">
        <v>934.4</v>
      </c>
    </row>
    <row r="16" spans="1:5" s="6" customFormat="1" ht="20.25" customHeight="1">
      <c r="A16" s="12" t="s">
        <v>22</v>
      </c>
      <c r="B16" s="9" t="s">
        <v>15</v>
      </c>
      <c r="C16" s="19">
        <f>3938.9-642.3-1047.4</f>
        <v>2249.2000000000003</v>
      </c>
      <c r="D16" s="19">
        <v>4016.4</v>
      </c>
      <c r="E16" s="19">
        <v>4016.4</v>
      </c>
    </row>
    <row r="17" spans="1:5" s="6" customFormat="1" ht="48" customHeight="1">
      <c r="A17" s="12" t="s">
        <v>1</v>
      </c>
      <c r="B17" s="9" t="s">
        <v>41</v>
      </c>
      <c r="C17" s="19">
        <f>C18+C28</f>
        <v>185143.49999999997</v>
      </c>
      <c r="D17" s="19">
        <f>D18+D28</f>
        <v>133748.3</v>
      </c>
      <c r="E17" s="19">
        <f>E18+E28</f>
        <v>145870.3</v>
      </c>
    </row>
    <row r="18" spans="1:5" s="6" customFormat="1" ht="33" customHeight="1">
      <c r="A18" s="13" t="s">
        <v>5</v>
      </c>
      <c r="B18" s="9" t="s">
        <v>21</v>
      </c>
      <c r="C18" s="19">
        <f>C23+C27+C20+C26</f>
        <v>127256.89999999998</v>
      </c>
      <c r="D18" s="19">
        <f>D23+D27+D20+D26</f>
        <v>71818.2</v>
      </c>
      <c r="E18" s="19">
        <f>E23+E27+E20+E26</f>
        <v>78733.7</v>
      </c>
    </row>
    <row r="19" spans="1:5" s="6" customFormat="1" ht="15" customHeight="1">
      <c r="A19" s="13"/>
      <c r="B19" s="9" t="s">
        <v>2</v>
      </c>
      <c r="C19" s="19"/>
      <c r="D19" s="19"/>
      <c r="E19" s="19"/>
    </row>
    <row r="20" spans="1:5" s="6" customFormat="1" ht="63" customHeight="1">
      <c r="A20" s="13" t="s">
        <v>6</v>
      </c>
      <c r="B20" s="9" t="s">
        <v>24</v>
      </c>
      <c r="C20" s="19">
        <f>C22</f>
        <v>97661.59999999999</v>
      </c>
      <c r="D20" s="19">
        <f>D22</f>
        <v>64342.4</v>
      </c>
      <c r="E20" s="19">
        <f>E22</f>
        <v>70566.4</v>
      </c>
    </row>
    <row r="21" spans="1:5" s="6" customFormat="1" ht="21" customHeight="1">
      <c r="A21" s="13"/>
      <c r="B21" s="9" t="s">
        <v>2</v>
      </c>
      <c r="C21" s="19"/>
      <c r="D21" s="19"/>
      <c r="E21" s="19"/>
    </row>
    <row r="22" spans="1:5" s="6" customFormat="1" ht="24.75" customHeight="1">
      <c r="A22" s="13" t="s">
        <v>43</v>
      </c>
      <c r="B22" s="9" t="s">
        <v>23</v>
      </c>
      <c r="C22" s="19">
        <f>57937.7+20000+19556.2+167.7</f>
        <v>97661.59999999999</v>
      </c>
      <c r="D22" s="19">
        <f>31165.9+33176.5</f>
        <v>64342.4</v>
      </c>
      <c r="E22" s="19">
        <f>70566.4</f>
        <v>70566.4</v>
      </c>
    </row>
    <row r="23" spans="1:5" s="6" customFormat="1" ht="62.25" customHeight="1">
      <c r="A23" s="13" t="s">
        <v>7</v>
      </c>
      <c r="B23" s="9" t="s">
        <v>19</v>
      </c>
      <c r="C23" s="19">
        <f>C25</f>
        <v>11297.5</v>
      </c>
      <c r="D23" s="19">
        <f>D25</f>
        <v>7149.200000000001</v>
      </c>
      <c r="E23" s="19">
        <f>E25</f>
        <v>7840.7</v>
      </c>
    </row>
    <row r="24" spans="1:5" s="6" customFormat="1" ht="15" customHeight="1">
      <c r="A24" s="13"/>
      <c r="B24" s="9" t="s">
        <v>2</v>
      </c>
      <c r="C24" s="19"/>
      <c r="D24" s="19"/>
      <c r="E24" s="19"/>
    </row>
    <row r="25" spans="1:5" s="6" customFormat="1" ht="16.5">
      <c r="A25" s="13" t="s">
        <v>42</v>
      </c>
      <c r="B25" s="9" t="s">
        <v>23</v>
      </c>
      <c r="C25" s="19">
        <f>6437.6+2222.2+2637.7</f>
        <v>11297.5</v>
      </c>
      <c r="D25" s="19">
        <f>3462.9+3686.3</f>
        <v>7149.200000000001</v>
      </c>
      <c r="E25" s="19">
        <f>7840.7</f>
        <v>7840.7</v>
      </c>
    </row>
    <row r="26" spans="1:5" s="6" customFormat="1" ht="41.25" customHeight="1">
      <c r="A26" s="13" t="s">
        <v>35</v>
      </c>
      <c r="B26" s="9" t="s">
        <v>37</v>
      </c>
      <c r="C26" s="19">
        <v>15532.4</v>
      </c>
      <c r="D26" s="19">
        <v>0</v>
      </c>
      <c r="E26" s="19">
        <v>0</v>
      </c>
    </row>
    <row r="27" spans="1:5" s="6" customFormat="1" ht="19.5" customHeight="1">
      <c r="A27" s="13" t="s">
        <v>39</v>
      </c>
      <c r="B27" s="9" t="s">
        <v>23</v>
      </c>
      <c r="C27" s="19">
        <v>2765.4</v>
      </c>
      <c r="D27" s="19">
        <v>326.6</v>
      </c>
      <c r="E27" s="19">
        <v>326.6</v>
      </c>
    </row>
    <row r="28" spans="1:5" s="6" customFormat="1" ht="48" customHeight="1">
      <c r="A28" s="13" t="s">
        <v>26</v>
      </c>
      <c r="B28" s="9" t="s">
        <v>36</v>
      </c>
      <c r="C28" s="19">
        <f>SUM(C30:C30)</f>
        <v>57886.6</v>
      </c>
      <c r="D28" s="19">
        <f>SUM(D30:D30)</f>
        <v>61930.1</v>
      </c>
      <c r="E28" s="19">
        <v>67136.6</v>
      </c>
    </row>
    <row r="29" spans="1:5" s="6" customFormat="1" ht="16.5">
      <c r="A29" s="13"/>
      <c r="B29" s="9" t="s">
        <v>2</v>
      </c>
      <c r="C29" s="19"/>
      <c r="D29" s="19"/>
      <c r="E29" s="19"/>
    </row>
    <row r="30" spans="1:5" s="6" customFormat="1" ht="47.25" customHeight="1">
      <c r="A30" s="13" t="s">
        <v>27</v>
      </c>
      <c r="B30" s="9" t="s">
        <v>33</v>
      </c>
      <c r="C30" s="19">
        <f>56828.6+1058</f>
        <v>57886.6</v>
      </c>
      <c r="D30" s="19">
        <v>61930.1</v>
      </c>
      <c r="E30" s="19">
        <v>67136.6</v>
      </c>
    </row>
    <row r="31" spans="1:5" ht="15" customHeight="1">
      <c r="A31" s="12" t="s">
        <v>16</v>
      </c>
      <c r="B31" s="11" t="s">
        <v>12</v>
      </c>
      <c r="C31" s="20">
        <f>C33+C34</f>
        <v>561705.7999999999</v>
      </c>
      <c r="D31" s="20">
        <f>D33+D34</f>
        <v>506657.4</v>
      </c>
      <c r="E31" s="20">
        <f>E33+E34</f>
        <v>518996.9</v>
      </c>
    </row>
    <row r="32" spans="1:5" ht="16.5">
      <c r="A32" s="13"/>
      <c r="B32" s="10" t="s">
        <v>2</v>
      </c>
      <c r="C32" s="19"/>
      <c r="D32" s="19"/>
      <c r="E32" s="19"/>
    </row>
    <row r="33" spans="1:5" ht="36.75" customHeight="1">
      <c r="A33" s="13" t="s">
        <v>17</v>
      </c>
      <c r="B33" s="9" t="s">
        <v>21</v>
      </c>
      <c r="C33" s="20">
        <f>C18+C11</f>
        <v>503819.19999999995</v>
      </c>
      <c r="D33" s="20">
        <f>D18+D11</f>
        <v>444727.30000000005</v>
      </c>
      <c r="E33" s="20">
        <f>E18+E11</f>
        <v>451860.30000000005</v>
      </c>
    </row>
    <row r="34" spans="1:5" ht="51" customHeight="1">
      <c r="A34" s="13" t="s">
        <v>28</v>
      </c>
      <c r="B34" s="9" t="s">
        <v>36</v>
      </c>
      <c r="C34" s="20">
        <f>C28</f>
        <v>57886.6</v>
      </c>
      <c r="D34" s="20">
        <f>D28</f>
        <v>61930.1</v>
      </c>
      <c r="E34" s="20">
        <f>E28</f>
        <v>67136.6</v>
      </c>
    </row>
  </sheetData>
  <sheetProtection/>
  <mergeCells count="2">
    <mergeCell ref="C3:E3"/>
    <mergeCell ref="A6:E6"/>
  </mergeCells>
  <printOptions/>
  <pageMargins left="0.7874015748031497" right="0.3937007874015748" top="0.3937007874015748" bottom="0.3937007874015748" header="0.11811023622047245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2021-12-08T09:02:46Z</cp:lastPrinted>
  <dcterms:created xsi:type="dcterms:W3CDTF">2012-03-05T09:53:56Z</dcterms:created>
  <dcterms:modified xsi:type="dcterms:W3CDTF">2021-12-08T12:20:00Z</dcterms:modified>
  <cp:category/>
  <cp:version/>
  <cp:contentType/>
  <cp:contentStatus/>
</cp:coreProperties>
</file>