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090"/>
  </bookViews>
  <sheets>
    <sheet name="Приложение 6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L11" i="1" l="1"/>
  <c r="M11" i="1" s="1"/>
  <c r="N11" i="1" s="1"/>
  <c r="O11" i="1" s="1"/>
  <c r="P11" i="1" s="1"/>
  <c r="Q11" i="1" s="1"/>
  <c r="R11" i="1" s="1"/>
  <c r="S11" i="1" s="1"/>
  <c r="T11" i="1" s="1"/>
  <c r="U11" i="1" s="1"/>
  <c r="I18" i="1"/>
  <c r="Q18" i="1"/>
  <c r="D19" i="1"/>
  <c r="D18" i="1" s="1"/>
  <c r="E19" i="1"/>
  <c r="E18" i="1" s="1"/>
  <c r="F19" i="1"/>
  <c r="F18" i="1" s="1"/>
  <c r="G19" i="1"/>
  <c r="G18" i="1" s="1"/>
  <c r="H19" i="1"/>
  <c r="H18" i="1" s="1"/>
  <c r="I19" i="1"/>
  <c r="J19" i="1"/>
  <c r="J18" i="1" s="1"/>
  <c r="K19" i="1"/>
  <c r="K18" i="1" s="1"/>
  <c r="L19" i="1"/>
  <c r="L18" i="1" s="1"/>
  <c r="M19" i="1"/>
  <c r="M18" i="1" s="1"/>
  <c r="N19" i="1"/>
  <c r="N18" i="1" s="1"/>
  <c r="O19" i="1"/>
  <c r="O18" i="1" s="1"/>
  <c r="P19" i="1"/>
  <c r="P18" i="1" s="1"/>
  <c r="Q19" i="1"/>
  <c r="R19" i="1"/>
  <c r="R18" i="1" s="1"/>
  <c r="S19" i="1"/>
  <c r="S18" i="1" s="1"/>
  <c r="T19" i="1"/>
  <c r="T18" i="1" s="1"/>
  <c r="U19" i="1"/>
  <c r="U18" i="1" s="1"/>
</calcChain>
</file>

<file path=xl/sharedStrings.xml><?xml version="1.0" encoding="utf-8"?>
<sst xmlns="http://schemas.openxmlformats.org/spreadsheetml/2006/main" count="79" uniqueCount="25">
  <si>
    <t>тыс. Гкал</t>
  </si>
  <si>
    <t>Технологические потери</t>
  </si>
  <si>
    <t>Гкал/ м2</t>
  </si>
  <si>
    <t>Величина потерь к материальной характеристике тепловой сети</t>
  </si>
  <si>
    <t>кг у.т./
Гкал</t>
  </si>
  <si>
    <t>Удельный расход топлива</t>
  </si>
  <si>
    <t>-</t>
  </si>
  <si>
    <t>р./ Гкал/ час</t>
  </si>
  <si>
    <t>Количество прекращений подачи тепловой энергии на источниках тепловой энергии</t>
  </si>
  <si>
    <t>р./км</t>
  </si>
  <si>
    <t xml:space="preserve"> Количество прекращений подачи тепловой энергии</t>
  </si>
  <si>
    <t>%</t>
  </si>
  <si>
    <t>Нормативный уровень прибыли</t>
  </si>
  <si>
    <t xml:space="preserve"> Индекс эффективности операционных расходов</t>
  </si>
  <si>
    <t>тыс. руб.</t>
  </si>
  <si>
    <t>Базовый уровень операционных расходов</t>
  </si>
  <si>
    <t>Максимальные показатели по периодам концессии</t>
  </si>
  <si>
    <t>Ед. изм.</t>
  </si>
  <si>
    <t>Наименование показателя</t>
  </si>
  <si>
    <t>№</t>
  </si>
  <si>
    <t>Значения долгосрочных параметров деятельности и плановые показатели деятельности Концессионера</t>
  </si>
  <si>
    <r>
      <t xml:space="preserve">УТВЕРЖДЕНЫ
постановлением
администрации города
от </t>
    </r>
    <r>
      <rPr>
        <u/>
        <sz val="16"/>
        <rFont val="Times New Roman"/>
        <family val="1"/>
        <charset val="204"/>
      </rPr>
      <t>20.12.2018 № 3113</t>
    </r>
  </si>
  <si>
    <t>от 26.06.2023 № 01-02-956</t>
  </si>
  <si>
    <t>к постановлению администрации города</t>
  </si>
  <si>
    <t>Приложение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</si>
</sst>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12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6"/>
      <name val="Times New Roman"/>
      <family val="1"/>
      <charset val="204"/>
    </font>
    <font>
      <sz val="2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u/>
      <sz val="16"/>
      <name val="Times New Roman"/>
      <family val="1"/>
      <charset val="204"/>
    </font>
    <font>
      <sz val="16"/>
      <color rgb="FF000000"/>
      <name val="Calibri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1" applyFont="1" applyFill="1"/>
    <xf numFmtId="0" fontId="3" fillId="0" borderId="0" xfId="1" applyFont="1" applyFill="1" applyAlignment="1">
      <alignment horizontal="center"/>
    </xf>
    <xf numFmtId="0" fontId="3" fillId="0" borderId="0" xfId="0" applyFont="1" applyFill="1" applyAlignment="1"/>
    <xf numFmtId="0" fontId="3" fillId="0" borderId="0" xfId="1" applyFont="1" applyFill="1" applyAlignment="1"/>
    <xf numFmtId="0" fontId="3" fillId="0" borderId="0" xfId="1" applyFont="1" applyFill="1" applyAlignment="1">
      <alignment horizontal="right"/>
    </xf>
    <xf numFmtId="0" fontId="3" fillId="0" borderId="0" xfId="0" applyFont="1" applyFill="1"/>
    <xf numFmtId="49" fontId="3" fillId="0" borderId="0" xfId="0" applyNumberFormat="1" applyFont="1" applyFill="1"/>
    <xf numFmtId="0" fontId="4" fillId="0" borderId="0" xfId="1" applyFont="1" applyFill="1"/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left"/>
    </xf>
    <xf numFmtId="0" fontId="6" fillId="0" borderId="0" xfId="0" applyFont="1" applyFill="1"/>
    <xf numFmtId="0" fontId="6" fillId="0" borderId="0" xfId="0" applyFont="1" applyFill="1" applyAlignment="1">
      <alignment wrapText="1"/>
    </xf>
    <xf numFmtId="0" fontId="6" fillId="0" borderId="0" xfId="0" applyFont="1" applyFill="1" applyAlignment="1"/>
    <xf numFmtId="0" fontId="6" fillId="0" borderId="0" xfId="0" applyFont="1" applyFill="1" applyAlignment="1">
      <alignment horizontal="left"/>
    </xf>
    <xf numFmtId="3" fontId="5" fillId="0" borderId="0" xfId="0" applyNumberFormat="1" applyFont="1" applyFill="1" applyAlignment="1">
      <alignment vertical="center"/>
    </xf>
    <xf numFmtId="3" fontId="6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1" fontId="3" fillId="0" borderId="0" xfId="1" applyNumberFormat="1" applyFont="1" applyFill="1"/>
    <xf numFmtId="0" fontId="3" fillId="0" borderId="0" xfId="1" applyFont="1" applyFill="1" applyBorder="1" applyAlignment="1">
      <alignment horizontal="center"/>
    </xf>
    <xf numFmtId="3" fontId="5" fillId="0" borderId="0" xfId="0" applyNumberFormat="1" applyFont="1" applyFill="1" applyAlignment="1">
      <alignment horizontal="center" vertical="center"/>
    </xf>
    <xf numFmtId="3" fontId="6" fillId="0" borderId="0" xfId="0" applyNumberFormat="1" applyFont="1" applyFill="1" applyAlignment="1">
      <alignment horizontal="center" vertical="center"/>
    </xf>
    <xf numFmtId="2" fontId="3" fillId="0" borderId="0" xfId="1" applyNumberFormat="1" applyFont="1" applyFill="1" applyBorder="1" applyAlignment="1">
      <alignment horizontal="center"/>
    </xf>
    <xf numFmtId="0" fontId="3" fillId="0" borderId="0" xfId="1" applyFont="1" applyFill="1" applyBorder="1" applyAlignment="1">
      <alignment horizontal="left" vertical="center" wrapText="1"/>
    </xf>
    <xf numFmtId="2" fontId="5" fillId="0" borderId="0" xfId="1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center"/>
    </xf>
    <xf numFmtId="2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/>
    </xf>
    <xf numFmtId="1" fontId="5" fillId="0" borderId="1" xfId="1" applyNumberFormat="1" applyFont="1" applyFill="1" applyBorder="1" applyAlignment="1">
      <alignment horizontal="center" vertical="center" wrapText="1"/>
    </xf>
    <xf numFmtId="3" fontId="5" fillId="0" borderId="1" xfId="2" applyNumberFormat="1" applyFont="1" applyFill="1" applyBorder="1" applyAlignment="1">
      <alignment horizontal="center" vertical="center" wrapText="1"/>
    </xf>
    <xf numFmtId="0" fontId="3" fillId="0" borderId="0" xfId="1" applyFont="1" applyFill="1" applyAlignment="1">
      <alignment vertical="top"/>
    </xf>
    <xf numFmtId="0" fontId="7" fillId="0" borderId="1" xfId="1" applyFont="1" applyFill="1" applyBorder="1" applyAlignment="1">
      <alignment horizontal="center" vertical="top" wrapText="1"/>
    </xf>
    <xf numFmtId="0" fontId="7" fillId="0" borderId="1" xfId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horizontal="center" vertical="top"/>
    </xf>
    <xf numFmtId="0" fontId="8" fillId="0" borderId="0" xfId="1" applyFont="1" applyFill="1" applyAlignment="1">
      <alignment horizontal="center"/>
    </xf>
    <xf numFmtId="0" fontId="3" fillId="0" borderId="0" xfId="0" applyFont="1" applyFill="1" applyAlignment="1">
      <alignment horizontal="right"/>
    </xf>
    <xf numFmtId="0" fontId="5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vertical="distributed" wrapText="1"/>
    </xf>
    <xf numFmtId="0" fontId="5" fillId="0" borderId="0" xfId="1" applyFont="1" applyFill="1" applyAlignment="1">
      <alignment vertical="top"/>
    </xf>
    <xf numFmtId="0" fontId="10" fillId="0" borderId="0" xfId="0" applyFont="1" applyAlignment="1">
      <alignment vertical="center"/>
    </xf>
    <xf numFmtId="0" fontId="5" fillId="0" borderId="0" xfId="1" applyFont="1" applyFill="1" applyAlignment="1">
      <alignment vertical="center"/>
    </xf>
    <xf numFmtId="0" fontId="9" fillId="0" borderId="0" xfId="1" applyFont="1" applyFill="1" applyAlignment="1">
      <alignment vertical="center"/>
    </xf>
    <xf numFmtId="0" fontId="5" fillId="0" borderId="0" xfId="1" applyFont="1" applyFill="1" applyAlignment="1">
      <alignment vertical="top"/>
    </xf>
  </cellXfs>
  <cellStyles count="9">
    <cellStyle name="Обычный" xfId="0" builtinId="0"/>
    <cellStyle name="Обычный 13" xfId="3"/>
    <cellStyle name="Обычный 2" xfId="4"/>
    <cellStyle name="Обычный 2 2" xfId="5"/>
    <cellStyle name="Обычный 2 3" xfId="6"/>
    <cellStyle name="Обычный 3" xfId="1"/>
    <cellStyle name="Обычный 4" xfId="7"/>
    <cellStyle name="Финансовый 11" xfId="8"/>
    <cellStyle name="Финансовый 2" xfId="2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5"/>
    </sheetNames>
    <sheetDataSet>
      <sheetData sheetId="0">
        <row r="15">
          <cell r="D15">
            <v>153</v>
          </cell>
          <cell r="E15">
            <v>153</v>
          </cell>
          <cell r="F15">
            <v>152.69999999999999</v>
          </cell>
          <cell r="G15">
            <v>152.4</v>
          </cell>
          <cell r="H15">
            <v>143.5</v>
          </cell>
          <cell r="I15">
            <v>143.5</v>
          </cell>
          <cell r="J15">
            <v>143.5</v>
          </cell>
          <cell r="K15">
            <v>143.5</v>
          </cell>
          <cell r="L15">
            <v>143.5</v>
          </cell>
          <cell r="M15">
            <v>143.5</v>
          </cell>
          <cell r="N15">
            <v>143.5</v>
          </cell>
          <cell r="O15">
            <v>143.5</v>
          </cell>
          <cell r="P15">
            <v>143.5</v>
          </cell>
          <cell r="Q15">
            <v>143.5</v>
          </cell>
          <cell r="R15">
            <v>143.5</v>
          </cell>
          <cell r="S15">
            <v>143.5</v>
          </cell>
          <cell r="T15">
            <v>143.5</v>
          </cell>
          <cell r="U15">
            <v>143.5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0"/>
  <sheetViews>
    <sheetView tabSelected="1" zoomScale="60" zoomScaleNormal="60" workbookViewId="0">
      <pane ySplit="11" topLeftCell="A18" activePane="bottomLeft" state="frozen"/>
      <selection pane="bottomLeft" activeCell="K3" sqref="K3:T3"/>
    </sheetView>
  </sheetViews>
  <sheetFormatPr defaultRowHeight="12.75" outlineLevelRow="1" x14ac:dyDescent="0.2"/>
  <cols>
    <col min="1" max="1" width="3.28515625" style="2" bestFit="1" customWidth="1"/>
    <col min="2" max="2" width="50.42578125" style="1" customWidth="1"/>
    <col min="3" max="3" width="10.5703125" style="1" customWidth="1"/>
    <col min="4" max="5" width="13" style="1" customWidth="1"/>
    <col min="6" max="6" width="12.5703125" style="1" customWidth="1"/>
    <col min="7" max="7" width="13" style="1" customWidth="1"/>
    <col min="8" max="8" width="12.42578125" style="1" customWidth="1"/>
    <col min="9" max="9" width="13.28515625" style="1" customWidth="1"/>
    <col min="10" max="10" width="12" style="1" customWidth="1"/>
    <col min="11" max="11" width="12.85546875" style="1" customWidth="1"/>
    <col min="12" max="12" width="11.85546875" style="1" customWidth="1"/>
    <col min="13" max="13" width="12.7109375" style="1" customWidth="1"/>
    <col min="14" max="14" width="11.85546875" style="1" customWidth="1"/>
    <col min="15" max="15" width="12.85546875" style="1" customWidth="1"/>
    <col min="16" max="16" width="11.7109375" style="1" customWidth="1"/>
    <col min="17" max="17" width="11.85546875" style="1" customWidth="1"/>
    <col min="18" max="18" width="12.28515625" style="1" customWidth="1"/>
    <col min="19" max="19" width="11.7109375" style="1" customWidth="1"/>
    <col min="20" max="20" width="10.85546875" style="1" customWidth="1"/>
    <col min="21" max="21" width="13" style="1" customWidth="1"/>
    <col min="22" max="16384" width="9.140625" style="1"/>
  </cols>
  <sheetData>
    <row r="1" spans="1:21" ht="26.45" customHeight="1" x14ac:dyDescent="0.2">
      <c r="K1" s="51" t="s">
        <v>24</v>
      </c>
      <c r="L1" s="51"/>
      <c r="M1" s="51"/>
      <c r="N1" s="51"/>
      <c r="O1" s="51"/>
      <c r="P1" s="51"/>
      <c r="Q1" s="51"/>
      <c r="R1" s="51"/>
      <c r="S1" s="47"/>
      <c r="T1" s="47"/>
      <c r="U1" s="47"/>
    </row>
    <row r="2" spans="1:21" ht="30" customHeight="1" x14ac:dyDescent="0.2">
      <c r="K2" s="51" t="s">
        <v>23</v>
      </c>
      <c r="L2" s="51"/>
      <c r="M2" s="51"/>
      <c r="N2" s="51"/>
      <c r="O2" s="51"/>
      <c r="P2" s="51"/>
      <c r="Q2" s="51"/>
      <c r="R2" s="51"/>
      <c r="S2" s="47"/>
      <c r="T2" s="47"/>
      <c r="U2" s="47"/>
    </row>
    <row r="3" spans="1:21" ht="72" customHeight="1" x14ac:dyDescent="0.2">
      <c r="K3" s="50" t="s">
        <v>22</v>
      </c>
      <c r="L3" s="49"/>
      <c r="M3" s="49"/>
      <c r="N3" s="49"/>
      <c r="O3" s="49"/>
      <c r="P3" s="49"/>
      <c r="Q3" s="49"/>
      <c r="R3" s="49"/>
      <c r="S3" s="48"/>
      <c r="T3" s="48"/>
      <c r="U3" s="47"/>
    </row>
    <row r="4" spans="1:21" s="6" customFormat="1" ht="12.6" customHeight="1" x14ac:dyDescent="0.2">
      <c r="A4" s="46"/>
      <c r="B4" s="46"/>
      <c r="C4" s="46"/>
      <c r="D4" s="46"/>
      <c r="E4" s="46"/>
      <c r="F4" s="46"/>
      <c r="G4" s="46"/>
      <c r="H4" s="46"/>
      <c r="I4" s="46"/>
      <c r="J4" s="46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</row>
    <row r="5" spans="1:21" s="43" customFormat="1" ht="88.9" customHeight="1" x14ac:dyDescent="0.2">
      <c r="B5" s="45"/>
      <c r="K5" s="44" t="s">
        <v>21</v>
      </c>
      <c r="L5" s="44"/>
      <c r="M5" s="44"/>
      <c r="N5" s="44"/>
      <c r="O5" s="44"/>
      <c r="P5" s="44"/>
      <c r="Q5" s="44"/>
      <c r="R5" s="44"/>
      <c r="S5" s="44"/>
      <c r="T5" s="44"/>
      <c r="U5" s="44"/>
    </row>
    <row r="6" spans="1:21" ht="19.5" customHeight="1" x14ac:dyDescent="0.2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x14ac:dyDescent="0.2">
      <c r="U7" s="5"/>
    </row>
    <row r="8" spans="1:21" ht="22.5" x14ac:dyDescent="0.3">
      <c r="B8" s="42" t="s">
        <v>20</v>
      </c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</row>
    <row r="10" spans="1:21" s="38" customFormat="1" ht="18" customHeight="1" x14ac:dyDescent="0.25">
      <c r="A10" s="41" t="s">
        <v>19</v>
      </c>
      <c r="B10" s="40" t="s">
        <v>18</v>
      </c>
      <c r="C10" s="40" t="s">
        <v>17</v>
      </c>
      <c r="D10" s="40" t="s">
        <v>16</v>
      </c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</row>
    <row r="11" spans="1:21" s="38" customFormat="1" ht="34.5" customHeight="1" x14ac:dyDescent="0.25">
      <c r="A11" s="41"/>
      <c r="B11" s="40"/>
      <c r="C11" s="40"/>
      <c r="D11" s="39">
        <v>2019</v>
      </c>
      <c r="E11" s="39">
        <v>2020</v>
      </c>
      <c r="F11" s="39">
        <v>2021</v>
      </c>
      <c r="G11" s="39">
        <v>2022</v>
      </c>
      <c r="H11" s="39">
        <v>2023</v>
      </c>
      <c r="I11" s="39">
        <v>2024</v>
      </c>
      <c r="J11" s="39">
        <v>2025</v>
      </c>
      <c r="K11" s="39">
        <v>2026</v>
      </c>
      <c r="L11" s="39">
        <f>K11+1</f>
        <v>2027</v>
      </c>
      <c r="M11" s="39">
        <f>L11+1</f>
        <v>2028</v>
      </c>
      <c r="N11" s="39">
        <f>M11+1</f>
        <v>2029</v>
      </c>
      <c r="O11" s="39">
        <f>N11+1</f>
        <v>2030</v>
      </c>
      <c r="P11" s="39">
        <f>O11+1</f>
        <v>2031</v>
      </c>
      <c r="Q11" s="39">
        <f>P11+1</f>
        <v>2032</v>
      </c>
      <c r="R11" s="39">
        <f>Q11+1</f>
        <v>2033</v>
      </c>
      <c r="S11" s="39">
        <f>R11+1</f>
        <v>2034</v>
      </c>
      <c r="T11" s="39">
        <f>S11+1</f>
        <v>2035</v>
      </c>
      <c r="U11" s="39">
        <f>T11+1</f>
        <v>2036</v>
      </c>
    </row>
    <row r="12" spans="1:21" ht="46.5" customHeight="1" x14ac:dyDescent="0.3">
      <c r="A12" s="35">
        <v>1</v>
      </c>
      <c r="B12" s="34" t="s">
        <v>15</v>
      </c>
      <c r="C12" s="33" t="s">
        <v>14</v>
      </c>
      <c r="D12" s="37">
        <v>163323</v>
      </c>
      <c r="E12" s="36" t="s">
        <v>6</v>
      </c>
      <c r="F12" s="36" t="s">
        <v>6</v>
      </c>
      <c r="G12" s="36" t="s">
        <v>6</v>
      </c>
      <c r="H12" s="36" t="s">
        <v>6</v>
      </c>
      <c r="I12" s="36" t="s">
        <v>6</v>
      </c>
      <c r="J12" s="36" t="s">
        <v>6</v>
      </c>
      <c r="K12" s="36" t="s">
        <v>6</v>
      </c>
      <c r="L12" s="36" t="s">
        <v>6</v>
      </c>
      <c r="M12" s="36" t="s">
        <v>6</v>
      </c>
      <c r="N12" s="36" t="s">
        <v>6</v>
      </c>
      <c r="O12" s="36" t="s">
        <v>6</v>
      </c>
      <c r="P12" s="36" t="s">
        <v>6</v>
      </c>
      <c r="Q12" s="36" t="s">
        <v>6</v>
      </c>
      <c r="R12" s="36" t="s">
        <v>6</v>
      </c>
      <c r="S12" s="36" t="s">
        <v>6</v>
      </c>
      <c r="T12" s="36" t="s">
        <v>6</v>
      </c>
      <c r="U12" s="36" t="s">
        <v>6</v>
      </c>
    </row>
    <row r="13" spans="1:21" ht="56.25" customHeight="1" x14ac:dyDescent="0.3">
      <c r="A13" s="35">
        <v>2</v>
      </c>
      <c r="B13" s="34" t="s">
        <v>13</v>
      </c>
      <c r="C13" s="33" t="s">
        <v>11</v>
      </c>
      <c r="D13" s="36" t="s">
        <v>6</v>
      </c>
      <c r="E13" s="36">
        <v>1</v>
      </c>
      <c r="F13" s="36">
        <v>1</v>
      </c>
      <c r="G13" s="36">
        <v>1</v>
      </c>
      <c r="H13" s="36">
        <v>1</v>
      </c>
      <c r="I13" s="36">
        <v>1</v>
      </c>
      <c r="J13" s="36">
        <v>1</v>
      </c>
      <c r="K13" s="36">
        <v>1</v>
      </c>
      <c r="L13" s="36">
        <v>1</v>
      </c>
      <c r="M13" s="36">
        <v>1</v>
      </c>
      <c r="N13" s="36">
        <v>1</v>
      </c>
      <c r="O13" s="36">
        <v>1</v>
      </c>
      <c r="P13" s="36">
        <v>1</v>
      </c>
      <c r="Q13" s="36">
        <v>1</v>
      </c>
      <c r="R13" s="36">
        <v>1</v>
      </c>
      <c r="S13" s="36">
        <v>1</v>
      </c>
      <c r="T13" s="36">
        <v>1</v>
      </c>
      <c r="U13" s="36">
        <v>1</v>
      </c>
    </row>
    <row r="14" spans="1:21" ht="53.25" customHeight="1" x14ac:dyDescent="0.3">
      <c r="A14" s="35">
        <v>3</v>
      </c>
      <c r="B14" s="34" t="s">
        <v>12</v>
      </c>
      <c r="C14" s="33" t="s">
        <v>11</v>
      </c>
      <c r="D14" s="36" t="s">
        <v>6</v>
      </c>
      <c r="E14" s="36" t="s">
        <v>6</v>
      </c>
      <c r="F14" s="36" t="s">
        <v>6</v>
      </c>
      <c r="G14" s="36" t="s">
        <v>6</v>
      </c>
      <c r="H14" s="36" t="s">
        <v>6</v>
      </c>
      <c r="I14" s="36" t="s">
        <v>6</v>
      </c>
      <c r="J14" s="36" t="s">
        <v>6</v>
      </c>
      <c r="K14" s="36" t="s">
        <v>6</v>
      </c>
      <c r="L14" s="36" t="s">
        <v>6</v>
      </c>
      <c r="M14" s="36" t="s">
        <v>6</v>
      </c>
      <c r="N14" s="36" t="s">
        <v>6</v>
      </c>
      <c r="O14" s="36" t="s">
        <v>6</v>
      </c>
      <c r="P14" s="36" t="s">
        <v>6</v>
      </c>
      <c r="Q14" s="36" t="s">
        <v>6</v>
      </c>
      <c r="R14" s="36" t="s">
        <v>6</v>
      </c>
      <c r="S14" s="36" t="s">
        <v>6</v>
      </c>
      <c r="T14" s="36" t="s">
        <v>6</v>
      </c>
      <c r="U14" s="36" t="s">
        <v>6</v>
      </c>
    </row>
    <row r="15" spans="1:21" ht="54" customHeight="1" outlineLevel="1" x14ac:dyDescent="0.3">
      <c r="A15" s="35">
        <v>4</v>
      </c>
      <c r="B15" s="34" t="s">
        <v>10</v>
      </c>
      <c r="C15" s="33" t="s">
        <v>9</v>
      </c>
      <c r="D15" s="32">
        <v>2.0699999999999998</v>
      </c>
      <c r="E15" s="32">
        <v>2.1</v>
      </c>
      <c r="F15" s="32">
        <v>2.12</v>
      </c>
      <c r="G15" s="32">
        <v>2.1388926264703101</v>
      </c>
      <c r="H15" s="32">
        <v>2.152963143249468</v>
      </c>
      <c r="I15" s="32">
        <v>2.14318255461672</v>
      </c>
      <c r="J15" s="32">
        <v>2.14318255461672</v>
      </c>
      <c r="K15" s="32">
        <v>2.1238583706889704</v>
      </c>
      <c r="L15" s="32">
        <v>2.11882237124113</v>
      </c>
      <c r="M15" s="32">
        <v>2.1189394875073604</v>
      </c>
      <c r="N15" s="32">
        <v>2.1189394875073604</v>
      </c>
      <c r="O15" s="32">
        <v>2.1189394875073604</v>
      </c>
      <c r="P15" s="32">
        <v>2.1190566037735801</v>
      </c>
      <c r="Q15" s="32">
        <v>2.1168313947152404</v>
      </c>
      <c r="R15" s="32">
        <v>2.1168313947152404</v>
      </c>
      <c r="S15" s="32">
        <v>2.1167142784490101</v>
      </c>
      <c r="T15" s="32">
        <v>2.1161286971178601</v>
      </c>
      <c r="U15" s="32">
        <v>2.1056602320529501</v>
      </c>
    </row>
    <row r="16" spans="1:21" ht="73.5" customHeight="1" outlineLevel="1" x14ac:dyDescent="0.3">
      <c r="A16" s="35">
        <v>5</v>
      </c>
      <c r="B16" s="34" t="s">
        <v>8</v>
      </c>
      <c r="C16" s="33" t="s">
        <v>7</v>
      </c>
      <c r="D16" s="36" t="s">
        <v>6</v>
      </c>
      <c r="E16" s="36" t="s">
        <v>6</v>
      </c>
      <c r="F16" s="36" t="s">
        <v>6</v>
      </c>
      <c r="G16" s="36" t="s">
        <v>6</v>
      </c>
      <c r="H16" s="36" t="s">
        <v>6</v>
      </c>
      <c r="I16" s="36" t="s">
        <v>6</v>
      </c>
      <c r="J16" s="36" t="s">
        <v>6</v>
      </c>
      <c r="K16" s="36" t="s">
        <v>6</v>
      </c>
      <c r="L16" s="36" t="s">
        <v>6</v>
      </c>
      <c r="M16" s="36" t="s">
        <v>6</v>
      </c>
      <c r="N16" s="36" t="s">
        <v>6</v>
      </c>
      <c r="O16" s="36" t="s">
        <v>6</v>
      </c>
      <c r="P16" s="36" t="s">
        <v>6</v>
      </c>
      <c r="Q16" s="36" t="s">
        <v>6</v>
      </c>
      <c r="R16" s="36" t="s">
        <v>6</v>
      </c>
      <c r="S16" s="36" t="s">
        <v>6</v>
      </c>
      <c r="T16" s="36" t="s">
        <v>6</v>
      </c>
      <c r="U16" s="36" t="s">
        <v>6</v>
      </c>
    </row>
    <row r="17" spans="1:23" ht="40.5" outlineLevel="1" x14ac:dyDescent="0.3">
      <c r="A17" s="35">
        <v>6</v>
      </c>
      <c r="B17" s="34" t="s">
        <v>5</v>
      </c>
      <c r="C17" s="33" t="s">
        <v>4</v>
      </c>
      <c r="D17" s="32">
        <v>167.94</v>
      </c>
      <c r="E17" s="32">
        <v>167.94</v>
      </c>
      <c r="F17" s="32">
        <v>167.94</v>
      </c>
      <c r="G17" s="32">
        <v>167.94</v>
      </c>
      <c r="H17" s="32">
        <v>167.44</v>
      </c>
      <c r="I17" s="32">
        <v>167.14</v>
      </c>
      <c r="J17" s="32">
        <v>166.83999999999997</v>
      </c>
      <c r="K17" s="32">
        <v>166.53999999999996</v>
      </c>
      <c r="L17" s="32">
        <v>166.23999999999995</v>
      </c>
      <c r="M17" s="32">
        <v>166.23999999999995</v>
      </c>
      <c r="N17" s="32">
        <v>166.23999999999995</v>
      </c>
      <c r="O17" s="32">
        <v>166.23999999999995</v>
      </c>
      <c r="P17" s="32">
        <v>166.23999999999995</v>
      </c>
      <c r="Q17" s="32">
        <v>166.23999999999995</v>
      </c>
      <c r="R17" s="32">
        <v>166.23999999999995</v>
      </c>
      <c r="S17" s="32">
        <v>166.23999999999995</v>
      </c>
      <c r="T17" s="32">
        <v>166.23999999999995</v>
      </c>
      <c r="U17" s="32">
        <v>166.23999999999995</v>
      </c>
    </row>
    <row r="18" spans="1:23" ht="79.5" customHeight="1" outlineLevel="1" x14ac:dyDescent="0.3">
      <c r="A18" s="35">
        <v>7</v>
      </c>
      <c r="B18" s="34" t="s">
        <v>3</v>
      </c>
      <c r="C18" s="33" t="s">
        <v>2</v>
      </c>
      <c r="D18" s="32">
        <f>D19/46.845</f>
        <v>3.2660902977905861</v>
      </c>
      <c r="E18" s="32">
        <f>E19/46.845</f>
        <v>3.2660902977905861</v>
      </c>
      <c r="F18" s="32">
        <f>F19/46.845</f>
        <v>3.2596861991674668</v>
      </c>
      <c r="G18" s="32">
        <f>G19/46.845</f>
        <v>3.2532821005443484</v>
      </c>
      <c r="H18" s="32">
        <f>H19/46.845</f>
        <v>3.063293841391824</v>
      </c>
      <c r="I18" s="32">
        <f>I19/46.845</f>
        <v>3.063293841391824</v>
      </c>
      <c r="J18" s="32">
        <f>J19/46.845</f>
        <v>3.063293841391824</v>
      </c>
      <c r="K18" s="32">
        <f>K19/46.845</f>
        <v>3.063293841391824</v>
      </c>
      <c r="L18" s="32">
        <f>L19/46.845</f>
        <v>3.063293841391824</v>
      </c>
      <c r="M18" s="32">
        <f>M19/46.845</f>
        <v>3.063293841391824</v>
      </c>
      <c r="N18" s="32">
        <f>N19/46.845</f>
        <v>3.063293841391824</v>
      </c>
      <c r="O18" s="32">
        <f>O19/46.845</f>
        <v>3.063293841391824</v>
      </c>
      <c r="P18" s="32">
        <f>P19/46.845</f>
        <v>3.063293841391824</v>
      </c>
      <c r="Q18" s="32">
        <f>Q19/46.845</f>
        <v>3.063293841391824</v>
      </c>
      <c r="R18" s="32">
        <f>R19/46.845</f>
        <v>3.063293841391824</v>
      </c>
      <c r="S18" s="32">
        <f>S19/46.845</f>
        <v>3.063293841391824</v>
      </c>
      <c r="T18" s="32">
        <f>T19/46.845</f>
        <v>3.063293841391824</v>
      </c>
      <c r="U18" s="32">
        <f>U19/46.845</f>
        <v>3.063293841391824</v>
      </c>
    </row>
    <row r="19" spans="1:23" ht="36" customHeight="1" x14ac:dyDescent="0.3">
      <c r="A19" s="35">
        <v>8</v>
      </c>
      <c r="B19" s="34" t="s">
        <v>1</v>
      </c>
      <c r="C19" s="33" t="s">
        <v>0</v>
      </c>
      <c r="D19" s="32">
        <f>'[1]Приложение 5'!D15</f>
        <v>153</v>
      </c>
      <c r="E19" s="32">
        <f>'[1]Приложение 5'!E15</f>
        <v>153</v>
      </c>
      <c r="F19" s="32">
        <f>'[1]Приложение 5'!F15</f>
        <v>152.69999999999999</v>
      </c>
      <c r="G19" s="32">
        <f>'[1]Приложение 5'!G15</f>
        <v>152.4</v>
      </c>
      <c r="H19" s="32">
        <f>'[1]Приложение 5'!H15</f>
        <v>143.5</v>
      </c>
      <c r="I19" s="32">
        <f>'[1]Приложение 5'!I15</f>
        <v>143.5</v>
      </c>
      <c r="J19" s="32">
        <f>'[1]Приложение 5'!J15</f>
        <v>143.5</v>
      </c>
      <c r="K19" s="32">
        <f>'[1]Приложение 5'!K15</f>
        <v>143.5</v>
      </c>
      <c r="L19" s="32">
        <f>'[1]Приложение 5'!L15</f>
        <v>143.5</v>
      </c>
      <c r="M19" s="32">
        <f>'[1]Приложение 5'!M15</f>
        <v>143.5</v>
      </c>
      <c r="N19" s="32">
        <f>'[1]Приложение 5'!N15</f>
        <v>143.5</v>
      </c>
      <c r="O19" s="32">
        <f>'[1]Приложение 5'!O15</f>
        <v>143.5</v>
      </c>
      <c r="P19" s="32">
        <f>'[1]Приложение 5'!P15</f>
        <v>143.5</v>
      </c>
      <c r="Q19" s="32">
        <f>'[1]Приложение 5'!Q15</f>
        <v>143.5</v>
      </c>
      <c r="R19" s="32">
        <f>'[1]Приложение 5'!R15</f>
        <v>143.5</v>
      </c>
      <c r="S19" s="32">
        <f>'[1]Приложение 5'!S15</f>
        <v>143.5</v>
      </c>
      <c r="T19" s="32">
        <f>'[1]Приложение 5'!T15</f>
        <v>143.5</v>
      </c>
      <c r="U19" s="32">
        <f>'[1]Приложение 5'!U15</f>
        <v>143.5</v>
      </c>
      <c r="V19" s="22"/>
    </row>
    <row r="20" spans="1:23" ht="36" customHeight="1" x14ac:dyDescent="0.3">
      <c r="A20" s="31"/>
      <c r="B20" s="30"/>
      <c r="C20" s="29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2"/>
    </row>
    <row r="21" spans="1:23" x14ac:dyDescent="0.2">
      <c r="B21" s="27"/>
      <c r="C21" s="23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2"/>
    </row>
    <row r="22" spans="1:23" ht="25.5" customHeight="1" x14ac:dyDescent="0.4">
      <c r="A22" s="21"/>
      <c r="B22" s="21"/>
      <c r="C22" s="21"/>
      <c r="D22" s="21"/>
      <c r="E22" s="21"/>
      <c r="F22" s="21"/>
      <c r="G22" s="21"/>
      <c r="H22" s="21"/>
      <c r="I22" s="21"/>
      <c r="J22" s="12"/>
      <c r="K22" s="19"/>
      <c r="M22" s="19"/>
      <c r="N22" s="19"/>
      <c r="O22" s="25"/>
      <c r="P22" s="25"/>
      <c r="Q22" s="19"/>
      <c r="S22" s="25"/>
      <c r="T22" s="24"/>
      <c r="U22" s="23"/>
      <c r="V22" s="22"/>
    </row>
    <row r="23" spans="1:23" ht="25.5" customHeight="1" x14ac:dyDescent="0.4">
      <c r="A23" s="21"/>
      <c r="B23" s="21"/>
      <c r="C23" s="21"/>
      <c r="D23" s="21"/>
      <c r="E23" s="21"/>
      <c r="F23" s="21"/>
      <c r="G23" s="21"/>
      <c r="H23" s="21"/>
      <c r="I23" s="21"/>
      <c r="J23" s="12"/>
      <c r="K23" s="19"/>
      <c r="M23" s="12"/>
      <c r="N23" s="10"/>
      <c r="O23" s="10"/>
      <c r="P23" s="10"/>
      <c r="Q23" s="18"/>
      <c r="S23" s="10"/>
      <c r="T23" s="9"/>
    </row>
    <row r="24" spans="1:23" ht="25.5" customHeight="1" x14ac:dyDescent="0.4">
      <c r="A24" s="20"/>
      <c r="B24" s="20"/>
      <c r="C24" s="20"/>
      <c r="D24" s="20"/>
      <c r="E24" s="20"/>
      <c r="F24" s="20"/>
      <c r="G24" s="20"/>
      <c r="H24" s="20"/>
      <c r="I24" s="20"/>
      <c r="J24" s="12"/>
      <c r="K24" s="19"/>
      <c r="M24" s="12"/>
      <c r="N24" s="10"/>
      <c r="O24" s="10"/>
      <c r="P24" s="10"/>
      <c r="Q24" s="18"/>
      <c r="S24" s="10"/>
      <c r="T24" s="9"/>
    </row>
    <row r="25" spans="1:23" ht="26.25" x14ac:dyDescent="0.4">
      <c r="A25" s="10"/>
      <c r="B25" s="10"/>
      <c r="C25" s="18"/>
      <c r="D25" s="12"/>
      <c r="E25" s="10"/>
      <c r="F25" s="12"/>
      <c r="G25" s="18"/>
      <c r="H25" s="12"/>
      <c r="J25" s="12"/>
      <c r="K25" s="10"/>
      <c r="M25" s="12"/>
      <c r="N25" s="10"/>
      <c r="O25" s="17"/>
      <c r="P25" s="17"/>
      <c r="Q25" s="18"/>
      <c r="S25" s="17"/>
      <c r="T25" s="16"/>
      <c r="W25" s="8"/>
    </row>
    <row r="26" spans="1:23" ht="38.25" customHeight="1" x14ac:dyDescent="0.4">
      <c r="A26" s="15"/>
      <c r="B26" s="15"/>
      <c r="C26" s="15"/>
      <c r="D26" s="12"/>
      <c r="E26" s="14"/>
      <c r="F26" s="12"/>
      <c r="G26" s="13"/>
      <c r="H26" s="12"/>
      <c r="J26" s="12"/>
      <c r="K26" s="12"/>
      <c r="M26" s="11"/>
      <c r="N26" s="11"/>
      <c r="O26" s="10"/>
      <c r="P26" s="10"/>
      <c r="Q26" s="11"/>
      <c r="S26" s="10"/>
      <c r="T26" s="9"/>
      <c r="U26" s="8"/>
      <c r="V26" s="8"/>
    </row>
    <row r="27" spans="1:23" x14ac:dyDescent="0.2">
      <c r="A27" s="7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3" x14ac:dyDescent="0.2">
      <c r="S28" s="4"/>
      <c r="T28" s="3"/>
      <c r="U28" s="3"/>
    </row>
    <row r="30" spans="1:23" x14ac:dyDescent="0.2">
      <c r="B30" s="5"/>
      <c r="S30" s="4"/>
      <c r="T30" s="3"/>
      <c r="U30" s="3"/>
    </row>
  </sheetData>
  <mergeCells count="17">
    <mergeCell ref="K1:R1"/>
    <mergeCell ref="K3:T3"/>
    <mergeCell ref="S28:U28"/>
    <mergeCell ref="A26:C26"/>
    <mergeCell ref="E22:I22"/>
    <mergeCell ref="E23:I23"/>
    <mergeCell ref="K2:R2"/>
    <mergeCell ref="K4:U4"/>
    <mergeCell ref="K5:U5"/>
    <mergeCell ref="A22:D22"/>
    <mergeCell ref="A23:D23"/>
    <mergeCell ref="A10:A11"/>
    <mergeCell ref="S30:U30"/>
    <mergeCell ref="B8:U8"/>
    <mergeCell ref="B10:B11"/>
    <mergeCell ref="C10:C11"/>
    <mergeCell ref="D10:U10"/>
  </mergeCells>
  <conditionalFormatting sqref="F4:F5">
    <cfRule type="duplicateValues" dxfId="1" priority="2" stopIfTrue="1"/>
  </conditionalFormatting>
  <conditionalFormatting sqref="F25:F26">
    <cfRule type="duplicateValues" dxfId="0" priority="1" stopIfTrue="1"/>
  </conditionalFormatting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Митрофанова Екатерина Юрьевна</dc:creator>
  <cp:lastModifiedBy>Митрофанова Екатерина Юрьевна</cp:lastModifiedBy>
  <dcterms:created xsi:type="dcterms:W3CDTF">2023-06-26T09:38:42Z</dcterms:created>
  <dcterms:modified xsi:type="dcterms:W3CDTF">2023-06-26T09:38:53Z</dcterms:modified>
</cp:coreProperties>
</file>